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F 1st Year" sheetId="1" r:id="rId1"/>
    <sheet name="CF 2nd Year" sheetId="2" r:id="rId2"/>
    <sheet name="CF Assumptions" sheetId="3" r:id="rId3"/>
  </sheets>
  <definedNames>
    <definedName name="_xlnm.Print_Area" localSheetId="0">'CF 1st Year'!$A$1:$Q$61</definedName>
    <definedName name="_xlnm.Print_Area" localSheetId="1">'CF 2nd Year'!$A$1:$P$61</definedName>
    <definedName name="_xlnm.Print_Titles" localSheetId="0">'CF 1st Year'!$A:$B</definedName>
    <definedName name="_xlnm.Print_Titles" localSheetId="1">'CF 2nd Year'!$A:$B</definedName>
  </definedNames>
  <calcPr fullCalcOnLoad="1"/>
</workbook>
</file>

<file path=xl/comments1.xml><?xml version="1.0" encoding="utf-8"?>
<comments xmlns="http://schemas.openxmlformats.org/spreadsheetml/2006/main">
  <authors>
    <author>Dale Porter</author>
  </authors>
  <commentList>
    <comment ref="C2" authorId="0">
      <text>
        <r>
          <rPr>
            <b/>
            <sz val="8"/>
            <rFont val="Tahoma"/>
            <family val="0"/>
          </rPr>
          <t>Dale Porter: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this column is to be used to show all expenses that must be incurred prior to startup - insurance, utitlity down payments, etc.</t>
        </r>
      </text>
    </comment>
  </commentList>
</comments>
</file>

<file path=xl/sharedStrings.xml><?xml version="1.0" encoding="utf-8"?>
<sst xmlns="http://schemas.openxmlformats.org/spreadsheetml/2006/main" count="99" uniqueCount="67">
  <si>
    <t>CASH FLOW PROJECTION FOR YEAR ENDING</t>
  </si>
  <si>
    <t>Startup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</si>
  <si>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</si>
  <si>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</si>
  <si>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</si>
  <si>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</si>
  <si>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</si>
  <si>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</si>
  <si>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</si>
  <si>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</si>
  <si>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</si>
  <si>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</si>
  <si>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</si>
  <si>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</si>
  <si>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</si>
  <si>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% Sales</t>
  </si>
  <si>
    <t xml:space="preserve">TOTAL SALES </t>
  </si>
  <si>
    <t>TOTAL CASH IN FROM SALES</t>
  </si>
  <si>
    <t>CASH OUT FOR GOODS</t>
  </si>
  <si>
    <t>TOTAL CASH OUT FOR GOODS</t>
  </si>
  <si>
    <t>CASH OUT FOR OPERATIONS</t>
  </si>
  <si>
    <t>Accounting and Legal/Professional</t>
  </si>
  <si>
    <t>Advertising and Promotions</t>
  </si>
  <si>
    <t>Insurance - Building</t>
  </si>
  <si>
    <t>Insurance - Business Liability</t>
  </si>
  <si>
    <t>Insurance - Workers Compensation</t>
  </si>
  <si>
    <t>Internet and Web</t>
  </si>
  <si>
    <t>Licenses and Permits</t>
  </si>
  <si>
    <t>Payroll</t>
  </si>
  <si>
    <t>Repairs and Maintenance</t>
  </si>
  <si>
    <t>Telephone</t>
  </si>
  <si>
    <t>TOTAL CASH OUT FOR OPERATIONS</t>
  </si>
  <si>
    <t>NET CASH FROM OPERATIONS</t>
  </si>
  <si>
    <t>OTHER CASH IN</t>
  </si>
  <si>
    <t>TOTAL OTHER CASH IN</t>
  </si>
  <si>
    <t>OTHER CASH OUT</t>
  </si>
  <si>
    <t>Owner Draw</t>
  </si>
  <si>
    <t>Taxes, on Owner Draw (14%)</t>
  </si>
  <si>
    <t>TOTAL OTHER CASH OUT</t>
  </si>
  <si>
    <t>NET CHANGE IN CASH</t>
  </si>
  <si>
    <t>BEGINNING CASH</t>
  </si>
  <si>
    <t>ENDING CASH BALANCE</t>
  </si>
  <si>
    <t>Telephone - cell phone</t>
  </si>
  <si>
    <t>Rent</t>
  </si>
  <si>
    <t>Garbage</t>
  </si>
  <si>
    <t>Utilities (gas, electric, sewer/water)</t>
  </si>
  <si>
    <t>Vehicle expenses</t>
  </si>
  <si>
    <t>Office supplies</t>
  </si>
  <si>
    <t>Closing Costs</t>
  </si>
  <si>
    <t>Loan proceeds -</t>
  </si>
  <si>
    <t>Owner contributions - cash</t>
  </si>
  <si>
    <t xml:space="preserve">P&amp;I Debt Service - </t>
  </si>
  <si>
    <t>Payroll Taxes (14%)</t>
  </si>
  <si>
    <t>Cash Flow Assumptions</t>
  </si>
  <si>
    <t>Cost of Goods Sold (COGS):</t>
  </si>
  <si>
    <t>Sales:</t>
  </si>
  <si>
    <t>Operating Expenses:</t>
  </si>
  <si>
    <t>Other Cash In:</t>
  </si>
  <si>
    <t>Other Cash Out:</t>
  </si>
  <si>
    <t>Land or Building Purchase</t>
  </si>
  <si>
    <t>Building or Leasehold Improvements</t>
  </si>
  <si>
    <t>Equipment or Fixtures Purchase</t>
  </si>
  <si>
    <t xml:space="preserve">Name:  </t>
  </si>
  <si>
    <t xml:space="preserve">Business:  </t>
  </si>
  <si>
    <t xml:space="preserve">Loan proceeds - </t>
  </si>
  <si>
    <t>These projections present information that is the representation of the business owner/manager for the purpose of business planning, and should not be used</t>
  </si>
  <si>
    <t>for any other purpose.  These projections do not include an evaluation of the assumptions or any form of assurance of the achievability of the projections.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</si>
</sst>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_(&quot;$&quot;* #,##0_);_(&quot;$&quot;* \(#,##0\);_(&quot;$&quot;* &quot;-&quot;??_);_(@_)"/>
    <numFmt numFmtId="168" formatCode="0.0000"/>
    <numFmt numFmtId="169" formatCode="_(&quot;$&quot;* #,##0.0_);_(&quot;$&quot;* \(#,##0.0\);_(&quot;$&quot;* &quot;-&quot;??_);_(@_)"/>
    <numFmt numFmtId="170" formatCode="&quot;$&quot;#,##0.0_);[Red]\(&quot;$&quot;#,##0.0\)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?_);_(@_)"/>
    <numFmt numFmtId="174" formatCode="&quot;$&quot;#,##0.00"/>
    <numFmt numFmtId="175" formatCode="#,##0.000"/>
    <numFmt numFmtId="176" formatCode="&quot;$&quot;#,##0.000_);[Red]\(&quot;$&quot;#,##0.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"/>
    <numFmt numFmtId="182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Verdana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Verdana"/>
      <family val="0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57">
      <alignment/>
      <protection/>
    </xf>
    <xf numFmtId="0" fontId="1" fillId="0" borderId="0" xfId="57" applyAlignment="1">
      <alignment horizontal="center"/>
      <protection/>
    </xf>
    <xf numFmtId="0" fontId="7" fillId="0" borderId="0" xfId="57" applyFont="1" applyFill="1" applyBorder="1">
      <alignment/>
      <protection/>
    </xf>
    <xf numFmtId="5" fontId="8" fillId="0" borderId="10" xfId="57" applyNumberFormat="1" applyFont="1" applyBorder="1" applyProtection="1">
      <alignment/>
      <protection locked="0"/>
    </xf>
    <xf numFmtId="37" fontId="8" fillId="0" borderId="10" xfId="57" applyNumberFormat="1" applyFont="1" applyBorder="1" applyAlignment="1" applyProtection="1">
      <alignment horizontal="right"/>
      <protection locked="0"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0" fontId="1" fillId="0" borderId="0" xfId="57" applyFont="1" applyBorder="1">
      <alignment/>
      <protection/>
    </xf>
    <xf numFmtId="5" fontId="11" fillId="0" borderId="10" xfId="57" applyNumberFormat="1" applyFont="1" applyBorder="1" applyProtection="1">
      <alignment/>
      <protection locked="0"/>
    </xf>
    <xf numFmtId="0" fontId="1" fillId="0" borderId="0" xfId="57" applyFont="1" applyFill="1" applyBorder="1">
      <alignment/>
      <protection/>
    </xf>
    <xf numFmtId="0" fontId="5" fillId="0" borderId="0" xfId="57" applyFont="1">
      <alignment/>
      <protection/>
    </xf>
    <xf numFmtId="0" fontId="1" fillId="0" borderId="0" xfId="57" applyFont="1">
      <alignment/>
      <protection/>
    </xf>
    <xf numFmtId="37" fontId="8" fillId="0" borderId="10" xfId="57" applyNumberFormat="1" applyFont="1" applyBorder="1" applyProtection="1">
      <alignment/>
      <protection locked="0"/>
    </xf>
    <xf numFmtId="37" fontId="5" fillId="0" borderId="10" xfId="57" applyNumberFormat="1" applyFont="1" applyBorder="1" applyProtection="1">
      <alignment/>
      <protection/>
    </xf>
    <xf numFmtId="0" fontId="5" fillId="0" borderId="11" xfId="57" applyFont="1" applyBorder="1" applyProtection="1">
      <alignment/>
      <protection/>
    </xf>
    <xf numFmtId="0" fontId="5" fillId="0" borderId="12" xfId="57" applyFont="1" applyBorder="1" applyProtection="1">
      <alignment/>
      <protection/>
    </xf>
    <xf numFmtId="0" fontId="6" fillId="0" borderId="11" xfId="57" applyFont="1" applyBorder="1" applyAlignment="1" applyProtection="1">
      <alignment/>
      <protection/>
    </xf>
    <xf numFmtId="0" fontId="6" fillId="0" borderId="13" xfId="57" applyFont="1" applyBorder="1" applyAlignment="1" applyProtection="1">
      <alignment/>
      <protection/>
    </xf>
    <xf numFmtId="0" fontId="6" fillId="0" borderId="12" xfId="57" applyFont="1" applyBorder="1" applyAlignment="1" applyProtection="1">
      <alignment/>
      <protection/>
    </xf>
    <xf numFmtId="14" fontId="5" fillId="0" borderId="11" xfId="57" applyNumberFormat="1" applyFont="1" applyBorder="1" applyAlignment="1" applyProtection="1">
      <alignment horizontal="centerContinuous"/>
      <protection/>
    </xf>
    <xf numFmtId="0" fontId="5" fillId="0" borderId="12" xfId="57" applyFont="1" applyBorder="1" applyAlignment="1" applyProtection="1">
      <alignment horizontal="centerContinuous"/>
      <protection/>
    </xf>
    <xf numFmtId="0" fontId="5" fillId="33" borderId="10" xfId="57" applyFont="1" applyFill="1" applyBorder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"/>
      <protection/>
    </xf>
    <xf numFmtId="0" fontId="5" fillId="0" borderId="14" xfId="57" applyFont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Continuous"/>
      <protection/>
    </xf>
    <xf numFmtId="0" fontId="6" fillId="0" borderId="10" xfId="57" applyFont="1" applyBorder="1" applyAlignment="1" applyProtection="1">
      <alignment/>
      <protection/>
    </xf>
    <xf numFmtId="0" fontId="5" fillId="0" borderId="11" xfId="57" applyFont="1" applyBorder="1" applyAlignment="1" applyProtection="1">
      <alignment horizontal="center"/>
      <protection/>
    </xf>
    <xf numFmtId="0" fontId="5" fillId="0" borderId="12" xfId="57" applyFont="1" applyBorder="1" applyAlignment="1" applyProtection="1">
      <alignment horizontal="center"/>
      <protection/>
    </xf>
    <xf numFmtId="0" fontId="6" fillId="34" borderId="10" xfId="57" applyFont="1" applyFill="1" applyBorder="1" applyProtection="1">
      <alignment/>
      <protection/>
    </xf>
    <xf numFmtId="37" fontId="6" fillId="34" borderId="10" xfId="57" applyNumberFormat="1" applyFont="1" applyFill="1" applyBorder="1" applyProtection="1">
      <alignment/>
      <protection/>
    </xf>
    <xf numFmtId="37" fontId="6" fillId="34" borderId="14" xfId="57" applyNumberFormat="1" applyFont="1" applyFill="1" applyBorder="1" applyProtection="1">
      <alignment/>
      <protection/>
    </xf>
    <xf numFmtId="37" fontId="6" fillId="34" borderId="12" xfId="57" applyNumberFormat="1" applyFont="1" applyFill="1" applyBorder="1" applyProtection="1">
      <alignment/>
      <protection/>
    </xf>
    <xf numFmtId="164" fontId="6" fillId="34" borderId="10" xfId="57" applyNumberFormat="1" applyFont="1" applyFill="1" applyBorder="1" applyProtection="1">
      <alignment/>
      <protection/>
    </xf>
    <xf numFmtId="5" fontId="8" fillId="0" borderId="10" xfId="57" applyNumberFormat="1" applyFont="1" applyBorder="1" applyProtection="1">
      <alignment/>
      <protection/>
    </xf>
    <xf numFmtId="37" fontId="5" fillId="0" borderId="14" xfId="57" applyNumberFormat="1" applyFont="1" applyBorder="1" applyProtection="1">
      <alignment/>
      <protection/>
    </xf>
    <xf numFmtId="37" fontId="5" fillId="0" borderId="12" xfId="57" applyNumberFormat="1" applyFont="1" applyFill="1" applyBorder="1" applyProtection="1">
      <alignment/>
      <protection/>
    </xf>
    <xf numFmtId="164" fontId="5" fillId="0" borderId="10" xfId="57" applyNumberFormat="1" applyFont="1" applyFill="1" applyBorder="1" applyProtection="1">
      <alignment/>
      <protection/>
    </xf>
    <xf numFmtId="0" fontId="9" fillId="34" borderId="10" xfId="57" applyFont="1" applyFill="1" applyBorder="1" applyAlignment="1" applyProtection="1">
      <alignment horizontal="right"/>
      <protection/>
    </xf>
    <xf numFmtId="0" fontId="6" fillId="0" borderId="10" xfId="57" applyFont="1" applyBorder="1" applyProtection="1">
      <alignment/>
      <protection/>
    </xf>
    <xf numFmtId="37" fontId="6" fillId="0" borderId="10" xfId="57" applyNumberFormat="1" applyFont="1" applyBorder="1" applyProtection="1">
      <alignment/>
      <protection/>
    </xf>
    <xf numFmtId="37" fontId="6" fillId="0" borderId="14" xfId="57" applyNumberFormat="1" applyFont="1" applyBorder="1" applyProtection="1">
      <alignment/>
      <protection/>
    </xf>
    <xf numFmtId="37" fontId="6" fillId="0" borderId="12" xfId="57" applyNumberFormat="1" applyFont="1" applyBorder="1" applyProtection="1">
      <alignment/>
      <protection/>
    </xf>
    <xf numFmtId="164" fontId="6" fillId="0" borderId="10" xfId="57" applyNumberFormat="1" applyFont="1" applyBorder="1" applyProtection="1">
      <alignment/>
      <protection/>
    </xf>
    <xf numFmtId="0" fontId="5" fillId="0" borderId="10" xfId="57" applyFont="1" applyBorder="1" applyProtection="1">
      <alignment/>
      <protection/>
    </xf>
    <xf numFmtId="37" fontId="5" fillId="0" borderId="12" xfId="57" applyNumberFormat="1" applyFont="1" applyBorder="1" applyProtection="1">
      <alignment/>
      <protection/>
    </xf>
    <xf numFmtId="164" fontId="5" fillId="0" borderId="10" xfId="57" applyNumberFormat="1" applyFont="1" applyBorder="1" applyProtection="1">
      <alignment/>
      <protection/>
    </xf>
    <xf numFmtId="0" fontId="5" fillId="0" borderId="10" xfId="57" applyFont="1" applyFill="1" applyBorder="1" applyProtection="1">
      <alignment/>
      <protection/>
    </xf>
    <xf numFmtId="37" fontId="9" fillId="34" borderId="10" xfId="57" applyNumberFormat="1" applyFont="1" applyFill="1" applyBorder="1" applyAlignment="1" applyProtection="1">
      <alignment horizontal="right"/>
      <protection/>
    </xf>
    <xf numFmtId="37" fontId="6" fillId="0" borderId="10" xfId="57" applyNumberFormat="1" applyFont="1" applyBorder="1" applyAlignment="1" applyProtection="1">
      <alignment horizontal="right"/>
      <protection/>
    </xf>
    <xf numFmtId="37" fontId="6" fillId="0" borderId="14" xfId="57" applyNumberFormat="1" applyFont="1" applyBorder="1" applyAlignment="1" applyProtection="1">
      <alignment horizontal="right"/>
      <protection/>
    </xf>
    <xf numFmtId="37" fontId="6" fillId="0" borderId="12" xfId="57" applyNumberFormat="1" applyFont="1" applyBorder="1" applyAlignment="1" applyProtection="1">
      <alignment horizontal="right"/>
      <protection/>
    </xf>
    <xf numFmtId="0" fontId="5" fillId="34" borderId="10" xfId="57" applyFont="1" applyFill="1" applyBorder="1" applyProtection="1">
      <alignment/>
      <protection/>
    </xf>
    <xf numFmtId="37" fontId="5" fillId="34" borderId="10" xfId="57" applyNumberFormat="1" applyFont="1" applyFill="1" applyBorder="1" applyProtection="1">
      <alignment/>
      <protection/>
    </xf>
    <xf numFmtId="37" fontId="5" fillId="34" borderId="14" xfId="57" applyNumberFormat="1" applyFont="1" applyFill="1" applyBorder="1" applyProtection="1">
      <alignment/>
      <protection/>
    </xf>
    <xf numFmtId="37" fontId="5" fillId="34" borderId="12" xfId="57" applyNumberFormat="1" applyFont="1" applyFill="1" applyBorder="1" applyProtection="1">
      <alignment/>
      <protection/>
    </xf>
    <xf numFmtId="164" fontId="5" fillId="34" borderId="10" xfId="57" applyNumberFormat="1" applyFont="1" applyFill="1" applyBorder="1" applyProtection="1">
      <alignment/>
      <protection/>
    </xf>
    <xf numFmtId="0" fontId="5" fillId="0" borderId="0" xfId="57" applyFont="1" applyBorder="1" applyProtection="1">
      <alignment/>
      <protection/>
    </xf>
    <xf numFmtId="0" fontId="12" fillId="0" borderId="0" xfId="57" applyFont="1" applyProtection="1">
      <alignment/>
      <protection/>
    </xf>
    <xf numFmtId="0" fontId="5" fillId="0" borderId="0" xfId="57" applyFont="1" applyProtection="1">
      <alignment/>
      <protection/>
    </xf>
    <xf numFmtId="37" fontId="5" fillId="0" borderId="10" xfId="57" applyNumberFormat="1" applyFont="1" applyBorder="1" applyProtection="1">
      <alignment/>
      <protection locked="0"/>
    </xf>
    <xf numFmtId="37" fontId="5" fillId="0" borderId="14" xfId="57" applyNumberFormat="1" applyFont="1" applyBorder="1" applyProtection="1">
      <alignment/>
      <protection locked="0"/>
    </xf>
    <xf numFmtId="0" fontId="5" fillId="0" borderId="10" xfId="57" applyFont="1" applyBorder="1" applyProtection="1">
      <alignment/>
      <protection locked="0"/>
    </xf>
    <xf numFmtId="37" fontId="5" fillId="0" borderId="12" xfId="57" applyNumberFormat="1" applyFont="1" applyBorder="1" applyProtection="1">
      <alignment/>
      <protection locked="0"/>
    </xf>
    <xf numFmtId="37" fontId="1" fillId="0" borderId="14" xfId="57" applyNumberFormat="1" applyFont="1" applyBorder="1" applyProtection="1">
      <alignment/>
      <protection locked="0"/>
    </xf>
    <xf numFmtId="37" fontId="1" fillId="0" borderId="12" xfId="57" applyNumberFormat="1" applyFont="1" applyBorder="1" applyProtection="1">
      <alignment/>
      <protection locked="0"/>
    </xf>
    <xf numFmtId="0" fontId="10" fillId="0" borderId="10" xfId="57" applyFont="1" applyBorder="1" applyProtection="1">
      <alignment/>
      <protection locked="0"/>
    </xf>
    <xf numFmtId="0" fontId="5" fillId="0" borderId="10" xfId="57" applyFont="1" applyFill="1" applyBorder="1" applyProtection="1">
      <alignment/>
      <protection locked="0"/>
    </xf>
    <xf numFmtId="0" fontId="16" fillId="0" borderId="10" xfId="57" applyFont="1" applyFill="1" applyBorder="1" applyProtection="1">
      <alignment/>
      <protection locked="0"/>
    </xf>
    <xf numFmtId="0" fontId="5" fillId="34" borderId="10" xfId="57" applyFont="1" applyFill="1" applyBorder="1" applyAlignment="1" applyProtection="1">
      <alignment horizontal="left"/>
      <protection/>
    </xf>
    <xf numFmtId="0" fontId="6" fillId="34" borderId="10" xfId="57" applyFont="1" applyFill="1" applyBorder="1" applyAlignment="1" applyProtection="1">
      <alignment horizontal="right"/>
      <protection/>
    </xf>
    <xf numFmtId="37" fontId="16" fillId="0" borderId="10" xfId="57" applyNumberFormat="1" applyFont="1" applyBorder="1" applyProtection="1">
      <alignment/>
      <protection locked="0"/>
    </xf>
    <xf numFmtId="37" fontId="16" fillId="0" borderId="14" xfId="57" applyNumberFormat="1" applyFont="1" applyBorder="1" applyProtection="1">
      <alignment/>
      <protection locked="0"/>
    </xf>
    <xf numFmtId="37" fontId="16" fillId="0" borderId="10" xfId="57" applyNumberFormat="1" applyFont="1" applyBorder="1" applyProtection="1">
      <alignment/>
      <protection/>
    </xf>
    <xf numFmtId="37" fontId="16" fillId="0" borderId="14" xfId="57" applyNumberFormat="1" applyFont="1" applyBorder="1" applyProtection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" fillId="0" borderId="0" xfId="57" applyFont="1" applyBorder="1" applyProtection="1">
      <alignment/>
      <protection locked="0"/>
    </xf>
    <xf numFmtId="0" fontId="1" fillId="0" borderId="0" xfId="0" applyFont="1" applyAlignment="1">
      <alignment/>
    </xf>
    <xf numFmtId="0" fontId="6" fillId="0" borderId="13" xfId="57" applyFont="1" applyBorder="1" applyAlignment="1" applyProtection="1">
      <alignment horizontal="center"/>
      <protection/>
    </xf>
    <xf numFmtId="0" fontId="5" fillId="0" borderId="11" xfId="57" applyNumberFormat="1" applyFont="1" applyBorder="1" applyAlignment="1" applyProtection="1">
      <alignment horizontal="left"/>
      <protection/>
    </xf>
    <xf numFmtId="0" fontId="5" fillId="0" borderId="12" xfId="57" applyNumberFormat="1" applyFont="1" applyBorder="1" applyAlignment="1" applyProtection="1">
      <alignment horizontal="left"/>
      <protection/>
    </xf>
    <xf numFmtId="0" fontId="5" fillId="0" borderId="11" xfId="57" applyFont="1" applyBorder="1" applyAlignment="1" applyProtection="1">
      <alignment horizontal="left"/>
      <protection/>
    </xf>
    <xf numFmtId="0" fontId="5" fillId="0" borderId="12" xfId="57" applyFont="1" applyBorder="1" applyAlignment="1" applyProtection="1">
      <alignment horizontal="left"/>
      <protection/>
    </xf>
    <xf numFmtId="0" fontId="18" fillId="0" borderId="0" xfId="57" applyNumberFormat="1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Zeros="0"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" sqref="C5"/>
    </sheetView>
  </sheetViews>
  <sheetFormatPr defaultColWidth="8.00390625" defaultRowHeight="12.75"/>
  <cols>
    <col min="1" max="1" width="4.28125" style="11" customWidth="1"/>
    <col min="2" max="2" width="42.421875" style="11" bestFit="1" customWidth="1"/>
    <col min="3" max="15" width="9.28125" style="11" customWidth="1"/>
    <col min="16" max="16" width="11.00390625" style="11" customWidth="1"/>
    <col min="17" max="17" width="9.28125" style="11" customWidth="1"/>
    <col min="18" max="16384" width="8.00390625" style="1" customWidth="1"/>
  </cols>
  <sheetData>
    <row r="1" spans="1:17" ht="12.75">
      <c r="A1" s="15"/>
      <c r="B1" s="16"/>
      <c r="C1" s="17"/>
      <c r="D1" s="18"/>
      <c r="E1" s="18"/>
      <c r="F1" s="82" t="s">
        <v>0</v>
      </c>
      <c r="G1" s="82"/>
      <c r="H1" s="82"/>
      <c r="I1" s="82"/>
      <c r="J1" s="82"/>
      <c r="K1" s="82"/>
      <c r="L1" s="18"/>
      <c r="M1" s="18"/>
      <c r="N1" s="18"/>
      <c r="O1" s="19"/>
      <c r="P1" s="20">
        <v>41639</v>
      </c>
      <c r="Q1" s="21"/>
    </row>
    <row r="2" spans="1:17" s="2" customFormat="1" ht="12.75">
      <c r="A2" s="83" t="s">
        <v>62</v>
      </c>
      <c r="B2" s="84"/>
      <c r="C2" s="22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5" t="s">
        <v>13</v>
      </c>
      <c r="P2" s="21"/>
      <c r="Q2" s="26"/>
    </row>
    <row r="3" spans="1:17" s="2" customFormat="1" ht="12.75">
      <c r="A3" s="85" t="s">
        <v>63</v>
      </c>
      <c r="B3" s="86"/>
      <c r="C3" s="22"/>
      <c r="D3" s="27"/>
      <c r="E3" s="27"/>
      <c r="F3" s="27"/>
      <c r="G3" s="27"/>
      <c r="H3" s="27"/>
      <c r="I3" s="24"/>
      <c r="J3" s="24"/>
      <c r="K3" s="24"/>
      <c r="L3" s="24"/>
      <c r="M3" s="28"/>
      <c r="N3" s="28"/>
      <c r="O3" s="25"/>
      <c r="P3" s="29" t="s">
        <v>14</v>
      </c>
      <c r="Q3" s="24" t="s">
        <v>15</v>
      </c>
    </row>
    <row r="4" spans="1:17" s="3" customFormat="1" ht="13.5" customHeight="1">
      <c r="A4" s="30"/>
      <c r="B4" s="30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3"/>
      <c r="Q4" s="34"/>
    </row>
    <row r="5" spans="1:17" s="3" customFormat="1" ht="13.5" customHeight="1">
      <c r="A5" s="30">
        <v>1</v>
      </c>
      <c r="B5" s="4"/>
      <c r="C5" s="61"/>
      <c r="D5" s="5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37">
        <f>SUM(C5:O5)</f>
        <v>0</v>
      </c>
      <c r="Q5" s="38" t="e">
        <f>+P5/P$10</f>
        <v>#DIV/0!</v>
      </c>
    </row>
    <row r="6" spans="1:17" s="3" customFormat="1" ht="13.5" customHeight="1">
      <c r="A6" s="30">
        <v>2</v>
      </c>
      <c r="B6" s="4"/>
      <c r="C6" s="61"/>
      <c r="D6" s="5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  <c r="P6" s="37">
        <f>SUM(C6:O6)</f>
        <v>0</v>
      </c>
      <c r="Q6" s="38" t="e">
        <f>+P6/P$10</f>
        <v>#DIV/0!</v>
      </c>
    </row>
    <row r="7" spans="1:17" s="3" customFormat="1" ht="13.5" customHeight="1">
      <c r="A7" s="30">
        <v>3</v>
      </c>
      <c r="B7" s="4"/>
      <c r="C7" s="61"/>
      <c r="D7" s="5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37">
        <f>SUM(C7:O7)</f>
        <v>0</v>
      </c>
      <c r="Q7" s="38" t="e">
        <f>+P7/P$10</f>
        <v>#DIV/0!</v>
      </c>
    </row>
    <row r="8" spans="1:17" s="3" customFormat="1" ht="13.5" customHeight="1">
      <c r="A8" s="30">
        <v>4</v>
      </c>
      <c r="B8" s="4"/>
      <c r="C8" s="61"/>
      <c r="D8" s="5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37">
        <f>SUM(C8:O8)</f>
        <v>0</v>
      </c>
      <c r="Q8" s="38" t="e">
        <f>+P8/P$10</f>
        <v>#DIV/0!</v>
      </c>
    </row>
    <row r="9" spans="1:17" s="3" customFormat="1" ht="13.5" customHeight="1">
      <c r="A9" s="30">
        <v>5</v>
      </c>
      <c r="B9" s="4"/>
      <c r="C9" s="61"/>
      <c r="D9" s="5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37">
        <f>SUM(C9:O9)</f>
        <v>0</v>
      </c>
      <c r="Q9" s="38" t="e">
        <f>+P9/P$10</f>
        <v>#DIV/0!</v>
      </c>
    </row>
    <row r="10" spans="1:17" s="3" customFormat="1" ht="15.75" customHeight="1">
      <c r="A10" s="30">
        <v>6</v>
      </c>
      <c r="B10" s="39" t="s">
        <v>17</v>
      </c>
      <c r="C10" s="31">
        <f aca="true" t="shared" si="0" ref="C10:Q10">SUM(C5:C9)</f>
        <v>0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2">
        <f t="shared" si="0"/>
        <v>0</v>
      </c>
      <c r="P10" s="33">
        <f t="shared" si="0"/>
        <v>0</v>
      </c>
      <c r="Q10" s="34" t="e">
        <f t="shared" si="0"/>
        <v>#DIV/0!</v>
      </c>
    </row>
    <row r="11" spans="1:21" s="7" customFormat="1" ht="12.75">
      <c r="A11" s="30">
        <v>7</v>
      </c>
      <c r="B11" s="40" t="s">
        <v>18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4"/>
      <c r="R11" s="6"/>
      <c r="S11" s="6"/>
      <c r="T11" s="6"/>
      <c r="U11" s="6"/>
    </row>
    <row r="12" spans="1:21" s="7" customFormat="1" ht="13.5" customHeight="1">
      <c r="A12" s="30">
        <v>8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2"/>
      <c r="P12" s="46">
        <f>SUM(C12:O12)</f>
        <v>0</v>
      </c>
      <c r="Q12" s="47" t="e">
        <f>+P12/P$10</f>
        <v>#DIV/0!</v>
      </c>
      <c r="R12" s="6"/>
      <c r="S12" s="6"/>
      <c r="T12" s="6"/>
      <c r="U12" s="6"/>
    </row>
    <row r="13" spans="1:21" s="7" customFormat="1" ht="13.5" customHeight="1">
      <c r="A13" s="30">
        <v>9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2"/>
      <c r="P13" s="46">
        <f>SUM(C13:O13)</f>
        <v>0</v>
      </c>
      <c r="Q13" s="47" t="e">
        <f>+P13/P$10</f>
        <v>#DIV/0!</v>
      </c>
      <c r="R13" s="6"/>
      <c r="S13" s="6"/>
      <c r="T13" s="6"/>
      <c r="U13" s="6"/>
    </row>
    <row r="14" spans="1:21" s="7" customFormat="1" ht="13.5" customHeight="1">
      <c r="A14" s="30">
        <v>10</v>
      </c>
      <c r="B14" s="63"/>
      <c r="C14" s="64"/>
      <c r="D14" s="64"/>
      <c r="E14" s="64"/>
      <c r="F14" s="64"/>
      <c r="G14" s="66"/>
      <c r="H14" s="66"/>
      <c r="I14" s="66"/>
      <c r="J14" s="66"/>
      <c r="K14" s="66"/>
      <c r="L14" s="66"/>
      <c r="M14" s="66"/>
      <c r="N14" s="66"/>
      <c r="O14" s="65"/>
      <c r="P14" s="46">
        <f>SUM(C14:O14)</f>
        <v>0</v>
      </c>
      <c r="Q14" s="47" t="e">
        <f>+P14/P$10</f>
        <v>#DIV/0!</v>
      </c>
      <c r="R14" s="6"/>
      <c r="S14" s="6"/>
      <c r="T14" s="6"/>
      <c r="U14" s="6"/>
    </row>
    <row r="15" spans="1:21" s="7" customFormat="1" ht="13.5" customHeight="1">
      <c r="A15" s="30">
        <v>11</v>
      </c>
      <c r="B15" s="67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2"/>
      <c r="P15" s="46">
        <f>SUM(C15:O15)</f>
        <v>0</v>
      </c>
      <c r="Q15" s="47" t="e">
        <f>+P15/P$10</f>
        <v>#DIV/0!</v>
      </c>
      <c r="R15" s="6"/>
      <c r="S15" s="6"/>
      <c r="T15" s="6"/>
      <c r="U15" s="6"/>
    </row>
    <row r="16" spans="1:21" s="7" customFormat="1" ht="13.5" customHeight="1">
      <c r="A16" s="30">
        <v>12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2"/>
      <c r="P16" s="46">
        <f>SUM(C16:O16)</f>
        <v>0</v>
      </c>
      <c r="Q16" s="47" t="e">
        <f>+P16/P$10</f>
        <v>#DIV/0!</v>
      </c>
      <c r="R16" s="6"/>
      <c r="S16" s="6"/>
      <c r="T16" s="6"/>
      <c r="U16" s="6"/>
    </row>
    <row r="17" spans="1:17" s="3" customFormat="1" ht="15.75" customHeight="1">
      <c r="A17" s="30">
        <v>13</v>
      </c>
      <c r="B17" s="39" t="s">
        <v>19</v>
      </c>
      <c r="C17" s="31">
        <f aca="true" t="shared" si="1" ref="C17:P17">-SUM(C12:C16)</f>
        <v>0</v>
      </c>
      <c r="D17" s="31">
        <f t="shared" si="1"/>
        <v>0</v>
      </c>
      <c r="E17" s="31">
        <f t="shared" si="1"/>
        <v>0</v>
      </c>
      <c r="F17" s="31">
        <f t="shared" si="1"/>
        <v>0</v>
      </c>
      <c r="G17" s="31">
        <f t="shared" si="1"/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  <c r="N17" s="31">
        <f t="shared" si="1"/>
        <v>0</v>
      </c>
      <c r="O17" s="32">
        <f t="shared" si="1"/>
        <v>0</v>
      </c>
      <c r="P17" s="33">
        <f t="shared" si="1"/>
        <v>0</v>
      </c>
      <c r="Q17" s="34" t="e">
        <f>+P17/$P$10</f>
        <v>#DIV/0!</v>
      </c>
    </row>
    <row r="18" spans="1:17" s="7" customFormat="1" ht="12.75">
      <c r="A18" s="30">
        <v>14</v>
      </c>
      <c r="B18" s="40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3"/>
      <c r="Q18" s="44"/>
    </row>
    <row r="19" spans="1:17" s="8" customFormat="1" ht="13.5" customHeight="1">
      <c r="A19" s="30">
        <v>15</v>
      </c>
      <c r="B19" s="63" t="s">
        <v>21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46">
        <f aca="true" t="shared" si="2" ref="P19:P36">SUM(C19:O19)</f>
        <v>0</v>
      </c>
      <c r="Q19" s="47" t="e">
        <f>+P19/P$10</f>
        <v>#DIV/0!</v>
      </c>
    </row>
    <row r="20" spans="1:17" s="8" customFormat="1" ht="13.5" customHeight="1">
      <c r="A20" s="30">
        <v>16</v>
      </c>
      <c r="B20" s="63" t="s">
        <v>22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46">
        <f t="shared" si="2"/>
        <v>0</v>
      </c>
      <c r="Q20" s="47" t="e">
        <f aca="true" t="shared" si="3" ref="Q20:Q36">+P20/P$10</f>
        <v>#DIV/0!</v>
      </c>
    </row>
    <row r="21" spans="1:17" s="8" customFormat="1" ht="13.5" customHeight="1">
      <c r="A21" s="30">
        <v>17</v>
      </c>
      <c r="B21" s="68" t="s">
        <v>44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46">
        <f t="shared" si="2"/>
        <v>0</v>
      </c>
      <c r="Q21" s="47" t="e">
        <f t="shared" si="3"/>
        <v>#DIV/0!</v>
      </c>
    </row>
    <row r="22" spans="1:17" s="8" customFormat="1" ht="13.5" customHeight="1">
      <c r="A22" s="30">
        <v>18</v>
      </c>
      <c r="B22" s="68" t="s">
        <v>23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  <c r="P22" s="46">
        <f t="shared" si="2"/>
        <v>0</v>
      </c>
      <c r="Q22" s="47" t="e">
        <f t="shared" si="3"/>
        <v>#DIV/0!</v>
      </c>
    </row>
    <row r="23" spans="1:17" s="8" customFormat="1" ht="13.5" customHeight="1">
      <c r="A23" s="30">
        <v>19</v>
      </c>
      <c r="B23" s="63" t="s">
        <v>24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46">
        <f t="shared" si="2"/>
        <v>0</v>
      </c>
      <c r="Q23" s="47" t="e">
        <f t="shared" si="3"/>
        <v>#DIV/0!</v>
      </c>
    </row>
    <row r="24" spans="1:17" s="8" customFormat="1" ht="13.5" customHeight="1">
      <c r="A24" s="30">
        <v>20</v>
      </c>
      <c r="B24" s="68" t="s">
        <v>25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  <c r="P24" s="46">
        <f t="shared" si="2"/>
        <v>0</v>
      </c>
      <c r="Q24" s="47" t="e">
        <f t="shared" si="3"/>
        <v>#DIV/0!</v>
      </c>
    </row>
    <row r="25" spans="1:17" s="8" customFormat="1" ht="13.5" customHeight="1">
      <c r="A25" s="30">
        <v>21</v>
      </c>
      <c r="B25" s="68" t="s">
        <v>26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  <c r="P25" s="46">
        <f t="shared" si="2"/>
        <v>0</v>
      </c>
      <c r="Q25" s="47" t="e">
        <f t="shared" si="3"/>
        <v>#DIV/0!</v>
      </c>
    </row>
    <row r="26" spans="1:17" s="8" customFormat="1" ht="13.5" customHeight="1">
      <c r="A26" s="30">
        <v>22</v>
      </c>
      <c r="B26" s="68" t="s">
        <v>27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  <c r="P26" s="46">
        <f t="shared" si="2"/>
        <v>0</v>
      </c>
      <c r="Q26" s="47" t="e">
        <f t="shared" si="3"/>
        <v>#DIV/0!</v>
      </c>
    </row>
    <row r="27" spans="1:17" s="8" customFormat="1" ht="13.5" customHeight="1">
      <c r="A27" s="30">
        <v>23</v>
      </c>
      <c r="B27" s="63" t="s">
        <v>47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46">
        <f t="shared" si="2"/>
        <v>0</v>
      </c>
      <c r="Q27" s="47" t="e">
        <f t="shared" si="3"/>
        <v>#DIV/0!</v>
      </c>
    </row>
    <row r="28" spans="1:17" s="8" customFormat="1" ht="13.5" customHeight="1">
      <c r="A28" s="30">
        <v>24</v>
      </c>
      <c r="B28" s="63" t="s">
        <v>28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46">
        <f t="shared" si="2"/>
        <v>0</v>
      </c>
      <c r="Q28" s="47" t="e">
        <f t="shared" si="3"/>
        <v>#DIV/0!</v>
      </c>
    </row>
    <row r="29" spans="1:17" s="8" customFormat="1" ht="13.5" customHeight="1">
      <c r="A29" s="30">
        <v>25</v>
      </c>
      <c r="B29" s="68" t="s">
        <v>52</v>
      </c>
      <c r="C29" s="14"/>
      <c r="D29" s="14">
        <f>D28*0.14</f>
        <v>0</v>
      </c>
      <c r="E29" s="14">
        <f aca="true" t="shared" si="4" ref="E29:O29">E28*0.14</f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36">
        <f t="shared" si="4"/>
        <v>0</v>
      </c>
      <c r="P29" s="46">
        <f t="shared" si="2"/>
        <v>0</v>
      </c>
      <c r="Q29" s="47" t="e">
        <f t="shared" si="3"/>
        <v>#DIV/0!</v>
      </c>
    </row>
    <row r="30" spans="1:17" s="8" customFormat="1" ht="13.5" customHeight="1">
      <c r="A30" s="30">
        <v>26</v>
      </c>
      <c r="B30" s="68" t="s">
        <v>43</v>
      </c>
      <c r="C30" s="61"/>
      <c r="D30" s="61"/>
      <c r="E30" s="9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46">
        <f t="shared" si="2"/>
        <v>0</v>
      </c>
      <c r="Q30" s="47" t="e">
        <f t="shared" si="3"/>
        <v>#DIV/0!</v>
      </c>
    </row>
    <row r="31" spans="1:17" s="8" customFormat="1" ht="13.5" customHeight="1">
      <c r="A31" s="30">
        <v>27</v>
      </c>
      <c r="B31" s="68" t="s">
        <v>29</v>
      </c>
      <c r="C31" s="61"/>
      <c r="D31" s="61"/>
      <c r="E31" s="9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46">
        <f t="shared" si="2"/>
        <v>0</v>
      </c>
      <c r="Q31" s="47" t="e">
        <f t="shared" si="3"/>
        <v>#DIV/0!</v>
      </c>
    </row>
    <row r="32" spans="1:17" s="8" customFormat="1" ht="13.5" customHeight="1">
      <c r="A32" s="30">
        <v>28</v>
      </c>
      <c r="B32" s="63" t="s">
        <v>30</v>
      </c>
      <c r="C32" s="61"/>
      <c r="D32" s="61"/>
      <c r="E32" s="9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6">
        <f t="shared" si="2"/>
        <v>0</v>
      </c>
      <c r="Q32" s="47" t="e">
        <f t="shared" si="3"/>
        <v>#DIV/0!</v>
      </c>
    </row>
    <row r="33" spans="1:17" s="8" customFormat="1" ht="13.5" customHeight="1">
      <c r="A33" s="30">
        <v>29</v>
      </c>
      <c r="B33" s="63" t="s">
        <v>42</v>
      </c>
      <c r="C33" s="61"/>
      <c r="D33" s="61"/>
      <c r="E33" s="9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46">
        <f t="shared" si="2"/>
        <v>0</v>
      </c>
      <c r="Q33" s="47" t="e">
        <f t="shared" si="3"/>
        <v>#DIV/0!</v>
      </c>
    </row>
    <row r="34" spans="1:17" s="8" customFormat="1" ht="13.5" customHeight="1">
      <c r="A34" s="30">
        <v>30</v>
      </c>
      <c r="B34" s="63" t="s">
        <v>45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46">
        <f t="shared" si="2"/>
        <v>0</v>
      </c>
      <c r="Q34" s="47" t="e">
        <f t="shared" si="3"/>
        <v>#DIV/0!</v>
      </c>
    </row>
    <row r="35" spans="1:17" s="8" customFormat="1" ht="13.5" customHeight="1">
      <c r="A35" s="30">
        <v>31</v>
      </c>
      <c r="B35" s="69" t="s">
        <v>46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46">
        <f t="shared" si="2"/>
        <v>0</v>
      </c>
      <c r="Q35" s="47" t="e">
        <f t="shared" si="3"/>
        <v>#DIV/0!</v>
      </c>
    </row>
    <row r="36" spans="1:17" s="8" customFormat="1" ht="13.5" customHeight="1">
      <c r="A36" s="30">
        <v>32</v>
      </c>
      <c r="B36" s="6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46">
        <f t="shared" si="2"/>
        <v>0</v>
      </c>
      <c r="Q36" s="47" t="e">
        <f t="shared" si="3"/>
        <v>#DIV/0!</v>
      </c>
    </row>
    <row r="37" spans="1:17" s="3" customFormat="1" ht="15.75" customHeight="1">
      <c r="A37" s="30">
        <v>33</v>
      </c>
      <c r="B37" s="49" t="s">
        <v>31</v>
      </c>
      <c r="C37" s="31">
        <f aca="true" t="shared" si="5" ref="C37:P37">-SUM(C19:C36)</f>
        <v>0</v>
      </c>
      <c r="D37" s="31">
        <f t="shared" si="5"/>
        <v>0</v>
      </c>
      <c r="E37" s="31">
        <f t="shared" si="5"/>
        <v>0</v>
      </c>
      <c r="F37" s="31">
        <f t="shared" si="5"/>
        <v>0</v>
      </c>
      <c r="G37" s="31">
        <f t="shared" si="5"/>
        <v>0</v>
      </c>
      <c r="H37" s="31">
        <f t="shared" si="5"/>
        <v>0</v>
      </c>
      <c r="I37" s="31">
        <f t="shared" si="5"/>
        <v>0</v>
      </c>
      <c r="J37" s="31">
        <f t="shared" si="5"/>
        <v>0</v>
      </c>
      <c r="K37" s="31">
        <f t="shared" si="5"/>
        <v>0</v>
      </c>
      <c r="L37" s="31">
        <f t="shared" si="5"/>
        <v>0</v>
      </c>
      <c r="M37" s="31">
        <f t="shared" si="5"/>
        <v>0</v>
      </c>
      <c r="N37" s="31">
        <f t="shared" si="5"/>
        <v>0</v>
      </c>
      <c r="O37" s="32">
        <f t="shared" si="5"/>
        <v>0</v>
      </c>
      <c r="P37" s="33">
        <f t="shared" si="5"/>
        <v>0</v>
      </c>
      <c r="Q37" s="34" t="e">
        <f>+P37/P$10</f>
        <v>#DIV/0!</v>
      </c>
    </row>
    <row r="38" spans="1:17" s="3" customFormat="1" ht="15.75" customHeight="1">
      <c r="A38" s="30">
        <v>34</v>
      </c>
      <c r="B38" s="39" t="s">
        <v>32</v>
      </c>
      <c r="C38" s="31">
        <f aca="true" t="shared" si="6" ref="C38:P38">SUM(C10,C17,C37)</f>
        <v>0</v>
      </c>
      <c r="D38" s="31">
        <f t="shared" si="6"/>
        <v>0</v>
      </c>
      <c r="E38" s="31">
        <f t="shared" si="6"/>
        <v>0</v>
      </c>
      <c r="F38" s="31">
        <f t="shared" si="6"/>
        <v>0</v>
      </c>
      <c r="G38" s="31">
        <f t="shared" si="6"/>
        <v>0</v>
      </c>
      <c r="H38" s="31">
        <f t="shared" si="6"/>
        <v>0</v>
      </c>
      <c r="I38" s="31">
        <f t="shared" si="6"/>
        <v>0</v>
      </c>
      <c r="J38" s="31">
        <f t="shared" si="6"/>
        <v>0</v>
      </c>
      <c r="K38" s="31">
        <f t="shared" si="6"/>
        <v>0</v>
      </c>
      <c r="L38" s="31">
        <f t="shared" si="6"/>
        <v>0</v>
      </c>
      <c r="M38" s="31">
        <f t="shared" si="6"/>
        <v>0</v>
      </c>
      <c r="N38" s="31">
        <f t="shared" si="6"/>
        <v>0</v>
      </c>
      <c r="O38" s="32">
        <f t="shared" si="6"/>
        <v>0</v>
      </c>
      <c r="P38" s="33">
        <f t="shared" si="6"/>
        <v>0</v>
      </c>
      <c r="Q38" s="34" t="e">
        <f>+P38/P$10</f>
        <v>#DIV/0!</v>
      </c>
    </row>
    <row r="39" spans="1:17" s="7" customFormat="1" ht="12.75">
      <c r="A39" s="30">
        <v>35</v>
      </c>
      <c r="B39" s="40" t="s">
        <v>33</v>
      </c>
      <c r="C39" s="14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43"/>
      <c r="Q39" s="44"/>
    </row>
    <row r="40" spans="1:17" s="8" customFormat="1" ht="13.5" customHeight="1">
      <c r="A40" s="30">
        <v>36</v>
      </c>
      <c r="B40" s="68" t="s">
        <v>64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  <c r="P40" s="46">
        <f>SUM(C40:O40)</f>
        <v>0</v>
      </c>
      <c r="Q40" s="47" t="e">
        <f>+P40/P$10</f>
        <v>#DIV/0!</v>
      </c>
    </row>
    <row r="41" spans="1:17" s="8" customFormat="1" ht="13.5" customHeight="1">
      <c r="A41" s="30">
        <v>37</v>
      </c>
      <c r="B41" s="68" t="s">
        <v>49</v>
      </c>
      <c r="C41" s="8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  <c r="P41" s="46">
        <f>SUM(C41:O41)</f>
        <v>0</v>
      </c>
      <c r="Q41" s="47" t="e">
        <f>+P41/P$10</f>
        <v>#DIV/0!</v>
      </c>
    </row>
    <row r="42" spans="1:17" s="8" customFormat="1" ht="13.5" customHeight="1">
      <c r="A42" s="30">
        <v>38</v>
      </c>
      <c r="B42" s="68" t="s">
        <v>50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/>
      <c r="P42" s="46">
        <f>SUM(C42:O42)</f>
        <v>0</v>
      </c>
      <c r="Q42" s="47" t="e">
        <f>+P42/P$10</f>
        <v>#DIV/0!</v>
      </c>
    </row>
    <row r="43" spans="1:17" s="8" customFormat="1" ht="13.5" customHeight="1">
      <c r="A43" s="30">
        <v>39</v>
      </c>
      <c r="B43" s="6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46">
        <f>SUM(C43:O43)</f>
        <v>0</v>
      </c>
      <c r="Q43" s="47" t="e">
        <f>+P43/P$10</f>
        <v>#DIV/0!</v>
      </c>
    </row>
    <row r="44" spans="1:17" s="3" customFormat="1" ht="15.75" customHeight="1">
      <c r="A44" s="30">
        <v>40</v>
      </c>
      <c r="B44" s="39" t="s">
        <v>34</v>
      </c>
      <c r="C44" s="31">
        <f>SUM(C39:C43)</f>
        <v>0</v>
      </c>
      <c r="D44" s="31">
        <f aca="true" t="shared" si="7" ref="D44:P44">SUM(D40:D43)</f>
        <v>0</v>
      </c>
      <c r="E44" s="31">
        <f t="shared" si="7"/>
        <v>0</v>
      </c>
      <c r="F44" s="31">
        <f t="shared" si="7"/>
        <v>0</v>
      </c>
      <c r="G44" s="31">
        <f t="shared" si="7"/>
        <v>0</v>
      </c>
      <c r="H44" s="31">
        <f t="shared" si="7"/>
        <v>0</v>
      </c>
      <c r="I44" s="31">
        <f t="shared" si="7"/>
        <v>0</v>
      </c>
      <c r="J44" s="31">
        <f t="shared" si="7"/>
        <v>0</v>
      </c>
      <c r="K44" s="31">
        <f t="shared" si="7"/>
        <v>0</v>
      </c>
      <c r="L44" s="31">
        <f t="shared" si="7"/>
        <v>0</v>
      </c>
      <c r="M44" s="31">
        <f t="shared" si="7"/>
        <v>0</v>
      </c>
      <c r="N44" s="31">
        <f t="shared" si="7"/>
        <v>0</v>
      </c>
      <c r="O44" s="32">
        <f t="shared" si="7"/>
        <v>0</v>
      </c>
      <c r="P44" s="33">
        <f t="shared" si="7"/>
        <v>0</v>
      </c>
      <c r="Q44" s="34" t="e">
        <f>+P44/P$10</f>
        <v>#DIV/0!</v>
      </c>
    </row>
    <row r="45" spans="1:17" s="7" customFormat="1" ht="12.75">
      <c r="A45" s="30">
        <v>41</v>
      </c>
      <c r="B45" s="40" t="s">
        <v>35</v>
      </c>
      <c r="C45" s="41"/>
      <c r="D45" s="14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46">
        <f aca="true" t="shared" si="8" ref="P45:P53">SUM(C45:O45)</f>
        <v>0</v>
      </c>
      <c r="Q45" s="44"/>
    </row>
    <row r="46" spans="1:17" s="8" customFormat="1" ht="13.5" customHeight="1">
      <c r="A46" s="30">
        <v>42</v>
      </c>
      <c r="B46" s="68" t="s">
        <v>48</v>
      </c>
      <c r="C46" s="61"/>
      <c r="D46" s="61"/>
      <c r="E46" s="61"/>
      <c r="F46" s="61"/>
      <c r="G46" s="61"/>
      <c r="H46" s="61"/>
      <c r="I46" s="61"/>
      <c r="J46" s="61"/>
      <c r="K46" s="72"/>
      <c r="L46" s="72"/>
      <c r="M46" s="72"/>
      <c r="N46" s="72"/>
      <c r="O46" s="73"/>
      <c r="P46" s="46">
        <f t="shared" si="8"/>
        <v>0</v>
      </c>
      <c r="Q46" s="47" t="e">
        <f>+P46/P$10</f>
        <v>#DIV/0!</v>
      </c>
    </row>
    <row r="47" spans="1:17" s="8" customFormat="1" ht="13.5" customHeight="1">
      <c r="A47" s="30">
        <v>43</v>
      </c>
      <c r="B47" s="68" t="s">
        <v>51</v>
      </c>
      <c r="C47" s="61"/>
      <c r="D47" s="61"/>
      <c r="E47" s="61"/>
      <c r="F47" s="61"/>
      <c r="G47" s="61"/>
      <c r="H47" s="61"/>
      <c r="I47" s="61"/>
      <c r="J47" s="61"/>
      <c r="K47" s="72"/>
      <c r="L47" s="72"/>
      <c r="M47" s="72"/>
      <c r="N47" s="72"/>
      <c r="O47" s="62"/>
      <c r="P47" s="46">
        <f t="shared" si="8"/>
        <v>0</v>
      </c>
      <c r="Q47" s="47" t="e">
        <f aca="true" t="shared" si="9" ref="Q47:Q53">+P47/P$10</f>
        <v>#DIV/0!</v>
      </c>
    </row>
    <row r="48" spans="1:17" s="8" customFormat="1" ht="13.5" customHeight="1">
      <c r="A48" s="30">
        <v>44</v>
      </c>
      <c r="B48" s="68" t="s">
        <v>51</v>
      </c>
      <c r="C48" s="61"/>
      <c r="D48" s="61"/>
      <c r="E48" s="61"/>
      <c r="F48" s="61"/>
      <c r="G48" s="61"/>
      <c r="H48" s="61"/>
      <c r="I48" s="61"/>
      <c r="J48" s="61"/>
      <c r="K48" s="72"/>
      <c r="L48" s="72"/>
      <c r="M48" s="72"/>
      <c r="N48" s="72"/>
      <c r="O48" s="62"/>
      <c r="P48" s="46">
        <f t="shared" si="8"/>
        <v>0</v>
      </c>
      <c r="Q48" s="47" t="e">
        <f t="shared" si="9"/>
        <v>#DIV/0!</v>
      </c>
    </row>
    <row r="49" spans="1:17" s="8" customFormat="1" ht="13.5" customHeight="1">
      <c r="A49" s="30">
        <v>45</v>
      </c>
      <c r="B49" s="68" t="s">
        <v>59</v>
      </c>
      <c r="C49" s="61"/>
      <c r="D49" s="61"/>
      <c r="E49" s="61"/>
      <c r="F49" s="61"/>
      <c r="G49" s="61"/>
      <c r="H49" s="61"/>
      <c r="I49" s="61"/>
      <c r="J49" s="61"/>
      <c r="K49" s="72"/>
      <c r="L49" s="72"/>
      <c r="M49" s="72"/>
      <c r="N49" s="72"/>
      <c r="O49" s="62"/>
      <c r="P49" s="46">
        <f t="shared" si="8"/>
        <v>0</v>
      </c>
      <c r="Q49" s="47" t="e">
        <f t="shared" si="9"/>
        <v>#DIV/0!</v>
      </c>
    </row>
    <row r="50" spans="1:17" s="8" customFormat="1" ht="13.5" customHeight="1">
      <c r="A50" s="30">
        <v>46</v>
      </c>
      <c r="B50" s="68" t="s">
        <v>60</v>
      </c>
      <c r="C50" s="61"/>
      <c r="D50" s="61"/>
      <c r="E50" s="61"/>
      <c r="F50" s="61"/>
      <c r="G50" s="61"/>
      <c r="H50" s="61"/>
      <c r="I50" s="61"/>
      <c r="J50" s="61"/>
      <c r="K50" s="72"/>
      <c r="L50" s="72"/>
      <c r="M50" s="72"/>
      <c r="N50" s="72"/>
      <c r="O50" s="62"/>
      <c r="P50" s="46">
        <f>SUM(C50:O50)</f>
        <v>0</v>
      </c>
      <c r="Q50" s="47" t="e">
        <f t="shared" si="9"/>
        <v>#DIV/0!</v>
      </c>
    </row>
    <row r="51" spans="1:17" s="8" customFormat="1" ht="13.5" customHeight="1">
      <c r="A51" s="30">
        <v>47</v>
      </c>
      <c r="B51" s="68" t="s">
        <v>61</v>
      </c>
      <c r="C51" s="61"/>
      <c r="D51" s="61"/>
      <c r="E51" s="61"/>
      <c r="F51" s="61"/>
      <c r="G51" s="61"/>
      <c r="H51" s="61"/>
      <c r="I51" s="61"/>
      <c r="J51" s="61"/>
      <c r="K51" s="72"/>
      <c r="L51" s="72"/>
      <c r="M51" s="72"/>
      <c r="N51" s="72"/>
      <c r="O51" s="62"/>
      <c r="P51" s="46">
        <f>SUM(C51:O51)</f>
        <v>0</v>
      </c>
      <c r="Q51" s="47" t="e">
        <f t="shared" si="9"/>
        <v>#DIV/0!</v>
      </c>
    </row>
    <row r="52" spans="1:17" s="8" customFormat="1" ht="13.5" customHeight="1">
      <c r="A52" s="30">
        <v>48</v>
      </c>
      <c r="B52" s="68" t="s">
        <v>36</v>
      </c>
      <c r="C52" s="61"/>
      <c r="D52" s="61"/>
      <c r="E52" s="61"/>
      <c r="F52" s="61"/>
      <c r="G52" s="61"/>
      <c r="H52" s="61"/>
      <c r="I52" s="61"/>
      <c r="J52" s="61"/>
      <c r="K52" s="72"/>
      <c r="L52" s="72"/>
      <c r="M52" s="72"/>
      <c r="N52" s="72"/>
      <c r="O52" s="62"/>
      <c r="P52" s="46">
        <f t="shared" si="8"/>
        <v>0</v>
      </c>
      <c r="Q52" s="47" t="e">
        <f t="shared" si="9"/>
        <v>#DIV/0!</v>
      </c>
    </row>
    <row r="53" spans="1:17" s="8" customFormat="1" ht="13.5" customHeight="1">
      <c r="A53" s="30">
        <v>49</v>
      </c>
      <c r="B53" s="68" t="s">
        <v>37</v>
      </c>
      <c r="C53" s="61"/>
      <c r="D53" s="14">
        <f>D52*0.14</f>
        <v>0</v>
      </c>
      <c r="E53" s="14">
        <f aca="true" t="shared" si="10" ref="E53:O53">E52*0.14</f>
        <v>0</v>
      </c>
      <c r="F53" s="14">
        <f t="shared" si="10"/>
        <v>0</v>
      </c>
      <c r="G53" s="14">
        <f t="shared" si="10"/>
        <v>0</v>
      </c>
      <c r="H53" s="14">
        <f t="shared" si="10"/>
        <v>0</v>
      </c>
      <c r="I53" s="14">
        <f t="shared" si="10"/>
        <v>0</v>
      </c>
      <c r="J53" s="14">
        <f t="shared" si="10"/>
        <v>0</v>
      </c>
      <c r="K53" s="14">
        <f t="shared" si="10"/>
        <v>0</v>
      </c>
      <c r="L53" s="14">
        <f t="shared" si="10"/>
        <v>0</v>
      </c>
      <c r="M53" s="14">
        <f t="shared" si="10"/>
        <v>0</v>
      </c>
      <c r="N53" s="14">
        <f t="shared" si="10"/>
        <v>0</v>
      </c>
      <c r="O53" s="36">
        <f t="shared" si="10"/>
        <v>0</v>
      </c>
      <c r="P53" s="46">
        <f t="shared" si="8"/>
        <v>0</v>
      </c>
      <c r="Q53" s="47" t="e">
        <f t="shared" si="9"/>
        <v>#DIV/0!</v>
      </c>
    </row>
    <row r="54" spans="1:17" s="3" customFormat="1" ht="15.75" customHeight="1">
      <c r="A54" s="30">
        <v>50</v>
      </c>
      <c r="B54" s="39" t="s">
        <v>38</v>
      </c>
      <c r="C54" s="31">
        <f aca="true" t="shared" si="11" ref="C54:P54">-SUM(C46:C53)</f>
        <v>0</v>
      </c>
      <c r="D54" s="31">
        <f t="shared" si="11"/>
        <v>0</v>
      </c>
      <c r="E54" s="31">
        <f t="shared" si="11"/>
        <v>0</v>
      </c>
      <c r="F54" s="31">
        <f t="shared" si="11"/>
        <v>0</v>
      </c>
      <c r="G54" s="31">
        <f t="shared" si="11"/>
        <v>0</v>
      </c>
      <c r="H54" s="31">
        <f t="shared" si="11"/>
        <v>0</v>
      </c>
      <c r="I54" s="31">
        <f t="shared" si="11"/>
        <v>0</v>
      </c>
      <c r="J54" s="31">
        <f t="shared" si="11"/>
        <v>0</v>
      </c>
      <c r="K54" s="31">
        <f t="shared" si="11"/>
        <v>0</v>
      </c>
      <c r="L54" s="31">
        <f t="shared" si="11"/>
        <v>0</v>
      </c>
      <c r="M54" s="31">
        <f t="shared" si="11"/>
        <v>0</v>
      </c>
      <c r="N54" s="31">
        <f t="shared" si="11"/>
        <v>0</v>
      </c>
      <c r="O54" s="32">
        <f t="shared" si="11"/>
        <v>0</v>
      </c>
      <c r="P54" s="33">
        <f t="shared" si="11"/>
        <v>0</v>
      </c>
      <c r="Q54" s="34" t="e">
        <f>+P54/P$10</f>
        <v>#DIV/0!</v>
      </c>
    </row>
    <row r="55" spans="1:17" s="3" customFormat="1" ht="15.75" customHeight="1">
      <c r="A55" s="30">
        <v>51</v>
      </c>
      <c r="B55" s="39" t="s">
        <v>39</v>
      </c>
      <c r="C55" s="31">
        <f aca="true" t="shared" si="12" ref="C55:P55">SUM(C38,C44,C54)</f>
        <v>0</v>
      </c>
      <c r="D55" s="31">
        <f t="shared" si="12"/>
        <v>0</v>
      </c>
      <c r="E55" s="31">
        <f t="shared" si="12"/>
        <v>0</v>
      </c>
      <c r="F55" s="31">
        <f t="shared" si="12"/>
        <v>0</v>
      </c>
      <c r="G55" s="31">
        <f t="shared" si="12"/>
        <v>0</v>
      </c>
      <c r="H55" s="31">
        <f t="shared" si="12"/>
        <v>0</v>
      </c>
      <c r="I55" s="31">
        <f t="shared" si="12"/>
        <v>0</v>
      </c>
      <c r="J55" s="31">
        <f t="shared" si="12"/>
        <v>0</v>
      </c>
      <c r="K55" s="31">
        <f t="shared" si="12"/>
        <v>0</v>
      </c>
      <c r="L55" s="31">
        <f t="shared" si="12"/>
        <v>0</v>
      </c>
      <c r="M55" s="31">
        <f t="shared" si="12"/>
        <v>0</v>
      </c>
      <c r="N55" s="31">
        <f t="shared" si="12"/>
        <v>0</v>
      </c>
      <c r="O55" s="32">
        <f t="shared" si="12"/>
        <v>0</v>
      </c>
      <c r="P55" s="33">
        <f t="shared" si="12"/>
        <v>0</v>
      </c>
      <c r="Q55" s="34" t="e">
        <f>+P55/P$10</f>
        <v>#DIV/0!</v>
      </c>
    </row>
    <row r="56" spans="1:17" s="7" customFormat="1" ht="15.75" customHeight="1">
      <c r="A56" s="30">
        <v>52</v>
      </c>
      <c r="B56" s="40" t="s">
        <v>40</v>
      </c>
      <c r="C56" s="50"/>
      <c r="D56" s="50">
        <f aca="true" t="shared" si="13" ref="D56:O56">C57</f>
        <v>0</v>
      </c>
      <c r="E56" s="50">
        <f t="shared" si="13"/>
        <v>0</v>
      </c>
      <c r="F56" s="50">
        <f t="shared" si="13"/>
        <v>0</v>
      </c>
      <c r="G56" s="50">
        <f t="shared" si="13"/>
        <v>0</v>
      </c>
      <c r="H56" s="50">
        <f t="shared" si="13"/>
        <v>0</v>
      </c>
      <c r="I56" s="50">
        <f t="shared" si="13"/>
        <v>0</v>
      </c>
      <c r="J56" s="50">
        <f t="shared" si="13"/>
        <v>0</v>
      </c>
      <c r="K56" s="50">
        <f t="shared" si="13"/>
        <v>0</v>
      </c>
      <c r="L56" s="50">
        <f t="shared" si="13"/>
        <v>0</v>
      </c>
      <c r="M56" s="50">
        <f t="shared" si="13"/>
        <v>0</v>
      </c>
      <c r="N56" s="50">
        <f t="shared" si="13"/>
        <v>0</v>
      </c>
      <c r="O56" s="51">
        <f t="shared" si="13"/>
        <v>0</v>
      </c>
      <c r="P56" s="52">
        <f>C56</f>
        <v>0</v>
      </c>
      <c r="Q56" s="44" t="e">
        <f>+P56/P$10</f>
        <v>#DIV/0!</v>
      </c>
    </row>
    <row r="57" spans="1:17" s="7" customFormat="1" ht="15.75" customHeight="1">
      <c r="A57" s="30">
        <v>53</v>
      </c>
      <c r="B57" s="40" t="s">
        <v>41</v>
      </c>
      <c r="C57" s="41">
        <f aca="true" t="shared" si="14" ref="C57:P57">SUM(C55:C56)</f>
        <v>0</v>
      </c>
      <c r="D57" s="41">
        <f t="shared" si="14"/>
        <v>0</v>
      </c>
      <c r="E57" s="41">
        <f t="shared" si="14"/>
        <v>0</v>
      </c>
      <c r="F57" s="41">
        <f t="shared" si="14"/>
        <v>0</v>
      </c>
      <c r="G57" s="41">
        <f t="shared" si="14"/>
        <v>0</v>
      </c>
      <c r="H57" s="41">
        <f t="shared" si="14"/>
        <v>0</v>
      </c>
      <c r="I57" s="41">
        <f t="shared" si="14"/>
        <v>0</v>
      </c>
      <c r="J57" s="41">
        <f t="shared" si="14"/>
        <v>0</v>
      </c>
      <c r="K57" s="41">
        <f t="shared" si="14"/>
        <v>0</v>
      </c>
      <c r="L57" s="41">
        <f t="shared" si="14"/>
        <v>0</v>
      </c>
      <c r="M57" s="41">
        <f t="shared" si="14"/>
        <v>0</v>
      </c>
      <c r="N57" s="41">
        <f t="shared" si="14"/>
        <v>0</v>
      </c>
      <c r="O57" s="42">
        <f t="shared" si="14"/>
        <v>0</v>
      </c>
      <c r="P57" s="43">
        <f t="shared" si="14"/>
        <v>0</v>
      </c>
      <c r="Q57" s="44" t="e">
        <f>+P57/P$10</f>
        <v>#DIV/0!</v>
      </c>
    </row>
    <row r="58" spans="1:17" s="10" customFormat="1" ht="13.5" customHeight="1">
      <c r="A58" s="30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56">
        <v>0</v>
      </c>
      <c r="Q58" s="57"/>
    </row>
    <row r="59" spans="1:17" s="10" customFormat="1" ht="13.5" customHeight="1">
      <c r="A59" s="30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6">
        <v>0</v>
      </c>
      <c r="Q59" s="57"/>
    </row>
    <row r="60" spans="1:17" s="8" customFormat="1" ht="12.75">
      <c r="A60" s="58"/>
      <c r="B60" s="58"/>
      <c r="C60" s="81" t="s">
        <v>65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s="12" customFormat="1" ht="12.75">
      <c r="A61" s="59"/>
      <c r="B61" s="60"/>
      <c r="C61" s="81" t="s">
        <v>66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</sheetData>
  <sheetProtection formatCells="0" formatColumns="0" formatRows="0" selectLockedCells="1"/>
  <mergeCells count="3">
    <mergeCell ref="F1:K1"/>
    <mergeCell ref="A2:B2"/>
    <mergeCell ref="A3:B3"/>
  </mergeCells>
  <printOptions horizontalCentered="1" verticalCentered="1"/>
  <pageMargins left="0.25" right="0.25" top="0.25" bottom="0.25" header="0.25" footer="0.25"/>
  <pageSetup fitToHeight="1" fitToWidth="1" horizontalDpi="300" verticalDpi="300" orientation="landscape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75" zoomScaleNormal="75" zoomScalePageLayoutView="0" workbookViewId="0" topLeftCell="A1">
      <pane xSplit="2" ySplit="1" topLeftCell="C35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D38" sqref="D38"/>
    </sheetView>
  </sheetViews>
  <sheetFormatPr defaultColWidth="8.00390625" defaultRowHeight="12.75"/>
  <cols>
    <col min="1" max="1" width="4.28125" style="11" customWidth="1"/>
    <col min="2" max="2" width="42.421875" style="11" bestFit="1" customWidth="1"/>
    <col min="3" max="14" width="9.28125" style="11" customWidth="1"/>
    <col min="15" max="15" width="11.00390625" style="11" customWidth="1"/>
    <col min="16" max="16" width="9.28125" style="11" customWidth="1"/>
    <col min="17" max="16384" width="8.00390625" style="1" customWidth="1"/>
  </cols>
  <sheetData>
    <row r="1" spans="1:16" ht="12.75">
      <c r="A1" s="15"/>
      <c r="B1" s="16"/>
      <c r="C1" s="18"/>
      <c r="D1" s="18"/>
      <c r="E1" s="82" t="s">
        <v>0</v>
      </c>
      <c r="F1" s="82"/>
      <c r="G1" s="82"/>
      <c r="H1" s="82"/>
      <c r="I1" s="82"/>
      <c r="J1" s="82"/>
      <c r="K1" s="18"/>
      <c r="L1" s="18"/>
      <c r="M1" s="18"/>
      <c r="N1" s="19"/>
      <c r="O1" s="20">
        <v>42004</v>
      </c>
      <c r="P1" s="21"/>
    </row>
    <row r="2" spans="1:16" s="2" customFormat="1" ht="12.75">
      <c r="A2" s="83" t="str">
        <f>'CF 1st Year'!A2:B2</f>
        <v>Name:  </v>
      </c>
      <c r="B2" s="84"/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5" t="s">
        <v>13</v>
      </c>
      <c r="O2" s="21"/>
      <c r="P2" s="26"/>
    </row>
    <row r="3" spans="1:16" s="2" customFormat="1" ht="12.75">
      <c r="A3" s="85" t="str">
        <f>'CF 1st Year'!A3:B3</f>
        <v>Business:  </v>
      </c>
      <c r="B3" s="86"/>
      <c r="C3" s="27"/>
      <c r="D3" s="27"/>
      <c r="E3" s="27"/>
      <c r="F3" s="27"/>
      <c r="G3" s="27"/>
      <c r="H3" s="24"/>
      <c r="I3" s="24"/>
      <c r="J3" s="24"/>
      <c r="K3" s="24"/>
      <c r="L3" s="28"/>
      <c r="M3" s="28"/>
      <c r="N3" s="25"/>
      <c r="O3" s="29" t="s">
        <v>14</v>
      </c>
      <c r="P3" s="24" t="s">
        <v>15</v>
      </c>
    </row>
    <row r="4" spans="1:16" s="3" customFormat="1" ht="13.5" customHeight="1">
      <c r="A4" s="70">
        <f>'CF 1st Year'!A4</f>
        <v>0</v>
      </c>
      <c r="B4" s="30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33"/>
      <c r="P4" s="34"/>
    </row>
    <row r="5" spans="1:16" s="3" customFormat="1" ht="13.5" customHeight="1">
      <c r="A5" s="71">
        <f>'CF 1st Year'!A5</f>
        <v>1</v>
      </c>
      <c r="B5" s="35">
        <f>'CF 1st Year'!B5</f>
        <v>0</v>
      </c>
      <c r="C5" s="5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37">
        <f>SUM(C5:N5)</f>
        <v>0</v>
      </c>
      <c r="P5" s="38" t="e">
        <f>+O5/O$4</f>
        <v>#DIV/0!</v>
      </c>
    </row>
    <row r="6" spans="1:16" s="3" customFormat="1" ht="13.5" customHeight="1">
      <c r="A6" s="71">
        <v>2</v>
      </c>
      <c r="B6" s="35">
        <f>'CF 1st Year'!B6</f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2"/>
      <c r="O6" s="37">
        <f>SUM(C6:N6)</f>
        <v>0</v>
      </c>
      <c r="P6" s="38" t="e">
        <f>+O6/O$4</f>
        <v>#DIV/0!</v>
      </c>
    </row>
    <row r="7" spans="1:16" s="3" customFormat="1" ht="13.5" customHeight="1">
      <c r="A7" s="71">
        <v>3</v>
      </c>
      <c r="B7" s="35">
        <f>'CF 1st Year'!B7</f>
        <v>0</v>
      </c>
      <c r="C7" s="5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37">
        <f>SUM(C7:N7)</f>
        <v>0</v>
      </c>
      <c r="P7" s="38" t="e">
        <f>+O7/O$4</f>
        <v>#DIV/0!</v>
      </c>
    </row>
    <row r="8" spans="1:16" s="3" customFormat="1" ht="13.5" customHeight="1">
      <c r="A8" s="71">
        <v>4</v>
      </c>
      <c r="B8" s="35">
        <f>'CF 1st Year'!B8</f>
        <v>0</v>
      </c>
      <c r="C8" s="5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7">
        <f>SUM(C8:N8)</f>
        <v>0</v>
      </c>
      <c r="P8" s="38" t="e">
        <f>+O8/O$4</f>
        <v>#DIV/0!</v>
      </c>
    </row>
    <row r="9" spans="1:16" s="3" customFormat="1" ht="13.5" customHeight="1">
      <c r="A9" s="71">
        <v>5</v>
      </c>
      <c r="B9" s="35">
        <f>'CF 1st Year'!B9</f>
        <v>0</v>
      </c>
      <c r="C9" s="5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37">
        <f>SUM(C9:N9)</f>
        <v>0</v>
      </c>
      <c r="P9" s="38" t="e">
        <f>+O9/O$4</f>
        <v>#DIV/0!</v>
      </c>
    </row>
    <row r="10" spans="1:16" s="3" customFormat="1" ht="15.75" customHeight="1">
      <c r="A10" s="71">
        <v>6</v>
      </c>
      <c r="B10" s="39" t="s">
        <v>17</v>
      </c>
      <c r="C10" s="31">
        <f aca="true" t="shared" si="0" ref="C10:P10">SUM(C5:C9)</f>
        <v>0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2">
        <f t="shared" si="0"/>
        <v>0</v>
      </c>
      <c r="O10" s="33">
        <f t="shared" si="0"/>
        <v>0</v>
      </c>
      <c r="P10" s="34" t="e">
        <f t="shared" si="0"/>
        <v>#DIV/0!</v>
      </c>
    </row>
    <row r="11" spans="1:20" s="7" customFormat="1" ht="12.75">
      <c r="A11" s="71">
        <v>7</v>
      </c>
      <c r="B11" s="40" t="s">
        <v>18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6"/>
      <c r="R11" s="6"/>
      <c r="S11" s="6"/>
      <c r="T11" s="6"/>
    </row>
    <row r="12" spans="1:20" s="7" customFormat="1" ht="13.5" customHeight="1">
      <c r="A12" s="71">
        <v>8</v>
      </c>
      <c r="B12" s="45">
        <f>'CF 1st Year'!B12</f>
        <v>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2"/>
      <c r="O12" s="46">
        <f>SUM(C12:N12)</f>
        <v>0</v>
      </c>
      <c r="P12" s="47" t="e">
        <f>+O12/O$10</f>
        <v>#DIV/0!</v>
      </c>
      <c r="Q12" s="6"/>
      <c r="R12" s="6"/>
      <c r="S12" s="6"/>
      <c r="T12" s="6"/>
    </row>
    <row r="13" spans="1:20" s="7" customFormat="1" ht="13.5" customHeight="1">
      <c r="A13" s="71">
        <v>9</v>
      </c>
      <c r="B13" s="45">
        <f>'CF 1st Year'!B13</f>
        <v>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2"/>
      <c r="O13" s="46">
        <f>SUM(C13:N13)</f>
        <v>0</v>
      </c>
      <c r="P13" s="47" t="e">
        <f>+O13/O$10</f>
        <v>#DIV/0!</v>
      </c>
      <c r="Q13" s="6"/>
      <c r="R13" s="6"/>
      <c r="S13" s="6"/>
      <c r="T13" s="6"/>
    </row>
    <row r="14" spans="1:20" s="7" customFormat="1" ht="13.5" customHeight="1">
      <c r="A14" s="71">
        <v>10</v>
      </c>
      <c r="B14" s="45">
        <f>'CF 1st Year'!B14</f>
        <v>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2"/>
      <c r="O14" s="46">
        <f>SUM(C14:N14)</f>
        <v>0</v>
      </c>
      <c r="P14" s="47" t="e">
        <f>+O14/O$10</f>
        <v>#DIV/0!</v>
      </c>
      <c r="Q14" s="6"/>
      <c r="R14" s="6"/>
      <c r="S14" s="6"/>
      <c r="T14" s="6"/>
    </row>
    <row r="15" spans="1:20" s="7" customFormat="1" ht="13.5" customHeight="1">
      <c r="A15" s="71">
        <v>11</v>
      </c>
      <c r="B15" s="45">
        <f>'CF 1st Year'!B15</f>
        <v>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2"/>
      <c r="O15" s="46">
        <f>SUM(C15:N15)</f>
        <v>0</v>
      </c>
      <c r="P15" s="47" t="e">
        <f>+O15/O$10</f>
        <v>#DIV/0!</v>
      </c>
      <c r="Q15" s="6"/>
      <c r="R15" s="6"/>
      <c r="S15" s="6"/>
      <c r="T15" s="6"/>
    </row>
    <row r="16" spans="1:20" s="7" customFormat="1" ht="13.5" customHeight="1">
      <c r="A16" s="71">
        <v>12</v>
      </c>
      <c r="B16" s="45">
        <f>'CF 1st Year'!B16</f>
        <v>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2"/>
      <c r="O16" s="46">
        <f>SUM(C16:N16)</f>
        <v>0</v>
      </c>
      <c r="P16" s="47" t="e">
        <f>+O16/O$10</f>
        <v>#DIV/0!</v>
      </c>
      <c r="Q16" s="6"/>
      <c r="R16" s="6"/>
      <c r="S16" s="6"/>
      <c r="T16" s="6"/>
    </row>
    <row r="17" spans="1:16" s="3" customFormat="1" ht="15.75" customHeight="1">
      <c r="A17" s="71">
        <v>13</v>
      </c>
      <c r="B17" s="39" t="s">
        <v>19</v>
      </c>
      <c r="C17" s="31">
        <f aca="true" t="shared" si="1" ref="C17:O17">-SUM(C12:C16)</f>
        <v>0</v>
      </c>
      <c r="D17" s="31">
        <f t="shared" si="1"/>
        <v>0</v>
      </c>
      <c r="E17" s="31">
        <f t="shared" si="1"/>
        <v>0</v>
      </c>
      <c r="F17" s="31">
        <f t="shared" si="1"/>
        <v>0</v>
      </c>
      <c r="G17" s="31">
        <f t="shared" si="1"/>
        <v>0</v>
      </c>
      <c r="H17" s="31">
        <f t="shared" si="1"/>
        <v>0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  <c r="N17" s="32">
        <f t="shared" si="1"/>
        <v>0</v>
      </c>
      <c r="O17" s="33">
        <f t="shared" si="1"/>
        <v>0</v>
      </c>
      <c r="P17" s="34" t="e">
        <f>+O17/$O$4</f>
        <v>#DIV/0!</v>
      </c>
    </row>
    <row r="18" spans="1:16" s="7" customFormat="1" ht="12.75">
      <c r="A18" s="71">
        <v>14</v>
      </c>
      <c r="B18" s="40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4"/>
    </row>
    <row r="19" spans="1:16" s="8" customFormat="1" ht="13.5" customHeight="1">
      <c r="A19" s="71">
        <v>15</v>
      </c>
      <c r="B19" s="45" t="str">
        <f>'CF 1st Year'!B19</f>
        <v>Accounting and Legal/Professional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46">
        <f aca="true" t="shared" si="2" ref="O19:O36">SUM(C19:N19)</f>
        <v>0</v>
      </c>
      <c r="P19" s="47" t="e">
        <f>+O19/O$10</f>
        <v>#DIV/0!</v>
      </c>
    </row>
    <row r="20" spans="1:16" s="8" customFormat="1" ht="13.5" customHeight="1">
      <c r="A20" s="71">
        <v>16</v>
      </c>
      <c r="B20" s="45" t="str">
        <f>'CF 1st Year'!B20</f>
        <v>Advertising and Promotions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46">
        <f t="shared" si="2"/>
        <v>0</v>
      </c>
      <c r="P20" s="47" t="e">
        <f aca="true" t="shared" si="3" ref="P20:P36">+O20/O$10</f>
        <v>#DIV/0!</v>
      </c>
    </row>
    <row r="21" spans="1:16" s="8" customFormat="1" ht="13.5" customHeight="1">
      <c r="A21" s="71">
        <v>17</v>
      </c>
      <c r="B21" s="45" t="str">
        <f>'CF 1st Year'!B21</f>
        <v>Garbage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46">
        <f t="shared" si="2"/>
        <v>0</v>
      </c>
      <c r="P21" s="47" t="e">
        <f t="shared" si="3"/>
        <v>#DIV/0!</v>
      </c>
    </row>
    <row r="22" spans="1:16" s="8" customFormat="1" ht="13.5" customHeight="1">
      <c r="A22" s="71">
        <v>18</v>
      </c>
      <c r="B22" s="45" t="str">
        <f>'CF 1st Year'!B22</f>
        <v>Insurance - Building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46">
        <f t="shared" si="2"/>
        <v>0</v>
      </c>
      <c r="P22" s="47" t="e">
        <f t="shared" si="3"/>
        <v>#DIV/0!</v>
      </c>
    </row>
    <row r="23" spans="1:16" s="8" customFormat="1" ht="13.5" customHeight="1">
      <c r="A23" s="71">
        <v>19</v>
      </c>
      <c r="B23" s="45" t="str">
        <f>'CF 1st Year'!B23</f>
        <v>Insurance - Business Liability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46">
        <f t="shared" si="2"/>
        <v>0</v>
      </c>
      <c r="P23" s="47" t="e">
        <f t="shared" si="3"/>
        <v>#DIV/0!</v>
      </c>
    </row>
    <row r="24" spans="1:16" s="8" customFormat="1" ht="13.5" customHeight="1">
      <c r="A24" s="71">
        <v>20</v>
      </c>
      <c r="B24" s="45" t="str">
        <f>'CF 1st Year'!B24</f>
        <v>Insurance - Workers Compensation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46">
        <f t="shared" si="2"/>
        <v>0</v>
      </c>
      <c r="P24" s="47" t="e">
        <f t="shared" si="3"/>
        <v>#DIV/0!</v>
      </c>
    </row>
    <row r="25" spans="1:16" s="8" customFormat="1" ht="13.5" customHeight="1">
      <c r="A25" s="71">
        <v>21</v>
      </c>
      <c r="B25" s="45" t="str">
        <f>'CF 1st Year'!B25</f>
        <v>Internet and Web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46">
        <f t="shared" si="2"/>
        <v>0</v>
      </c>
      <c r="P25" s="47" t="e">
        <f t="shared" si="3"/>
        <v>#DIV/0!</v>
      </c>
    </row>
    <row r="26" spans="1:16" s="8" customFormat="1" ht="13.5" customHeight="1">
      <c r="A26" s="71">
        <v>22</v>
      </c>
      <c r="B26" s="45" t="str">
        <f>'CF 1st Year'!B26</f>
        <v>Licenses and Permits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46">
        <f t="shared" si="2"/>
        <v>0</v>
      </c>
      <c r="P26" s="47" t="e">
        <f t="shared" si="3"/>
        <v>#DIV/0!</v>
      </c>
    </row>
    <row r="27" spans="1:16" s="8" customFormat="1" ht="13.5" customHeight="1">
      <c r="A27" s="71">
        <v>23</v>
      </c>
      <c r="B27" s="45" t="str">
        <f>'CF 1st Year'!B27</f>
        <v>Office supplies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46">
        <f t="shared" si="2"/>
        <v>0</v>
      </c>
      <c r="P27" s="47" t="e">
        <f t="shared" si="3"/>
        <v>#DIV/0!</v>
      </c>
    </row>
    <row r="28" spans="1:16" s="8" customFormat="1" ht="13.5" customHeight="1">
      <c r="A28" s="71">
        <v>24</v>
      </c>
      <c r="B28" s="45" t="str">
        <f>'CF 1st Year'!B28</f>
        <v>Payroll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46">
        <f t="shared" si="2"/>
        <v>0</v>
      </c>
      <c r="P28" s="47" t="e">
        <f t="shared" si="3"/>
        <v>#DIV/0!</v>
      </c>
    </row>
    <row r="29" spans="1:16" s="8" customFormat="1" ht="13.5" customHeight="1">
      <c r="A29" s="71">
        <v>25</v>
      </c>
      <c r="B29" s="45" t="str">
        <f>'CF 1st Year'!B29</f>
        <v>Payroll Taxes (14%)</v>
      </c>
      <c r="C29" s="14">
        <f>C28*0.14</f>
        <v>0</v>
      </c>
      <c r="D29" s="14">
        <f aca="true" t="shared" si="4" ref="D29:N29">D28*0.14</f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36">
        <f t="shared" si="4"/>
        <v>0</v>
      </c>
      <c r="O29" s="46">
        <f t="shared" si="2"/>
        <v>0</v>
      </c>
      <c r="P29" s="47" t="e">
        <f t="shared" si="3"/>
        <v>#DIV/0!</v>
      </c>
    </row>
    <row r="30" spans="1:16" s="8" customFormat="1" ht="13.5" customHeight="1">
      <c r="A30" s="71">
        <v>26</v>
      </c>
      <c r="B30" s="45" t="str">
        <f>'CF 1st Year'!B30</f>
        <v>Rent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46">
        <f t="shared" si="2"/>
        <v>0</v>
      </c>
      <c r="P30" s="47" t="e">
        <f t="shared" si="3"/>
        <v>#DIV/0!</v>
      </c>
    </row>
    <row r="31" spans="1:16" s="8" customFormat="1" ht="13.5" customHeight="1">
      <c r="A31" s="71">
        <v>27</v>
      </c>
      <c r="B31" s="45" t="str">
        <f>'CF 1st Year'!B31</f>
        <v>Repairs and Maintenance</v>
      </c>
      <c r="C31" s="61"/>
      <c r="D31" s="9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46">
        <f t="shared" si="2"/>
        <v>0</v>
      </c>
      <c r="P31" s="47" t="e">
        <f t="shared" si="3"/>
        <v>#DIV/0!</v>
      </c>
    </row>
    <row r="32" spans="1:16" s="8" customFormat="1" ht="13.5" customHeight="1">
      <c r="A32" s="71">
        <v>28</v>
      </c>
      <c r="B32" s="45" t="str">
        <f>'CF 1st Year'!B32</f>
        <v>Telephone</v>
      </c>
      <c r="C32" s="61"/>
      <c r="D32" s="13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46">
        <f t="shared" si="2"/>
        <v>0</v>
      </c>
      <c r="P32" s="47" t="e">
        <f t="shared" si="3"/>
        <v>#DIV/0!</v>
      </c>
    </row>
    <row r="33" spans="1:16" s="8" customFormat="1" ht="13.5" customHeight="1">
      <c r="A33" s="71">
        <v>29</v>
      </c>
      <c r="B33" s="45" t="str">
        <f>'CF 1st Year'!B33</f>
        <v>Telephone - cell phone</v>
      </c>
      <c r="C33" s="61"/>
      <c r="D33" s="9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46">
        <f t="shared" si="2"/>
        <v>0</v>
      </c>
      <c r="P33" s="47" t="e">
        <f t="shared" si="3"/>
        <v>#DIV/0!</v>
      </c>
    </row>
    <row r="34" spans="1:16" s="8" customFormat="1" ht="13.5" customHeight="1">
      <c r="A34" s="71">
        <v>30</v>
      </c>
      <c r="B34" s="45" t="str">
        <f>'CF 1st Year'!B34</f>
        <v>Utilities (gas, electric, sewer/water)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46">
        <f t="shared" si="2"/>
        <v>0</v>
      </c>
      <c r="P34" s="47" t="e">
        <f t="shared" si="3"/>
        <v>#DIV/0!</v>
      </c>
    </row>
    <row r="35" spans="1:16" s="8" customFormat="1" ht="13.5" customHeight="1">
      <c r="A35" s="71">
        <v>31</v>
      </c>
      <c r="B35" s="45" t="str">
        <f>'CF 1st Year'!B35</f>
        <v>Vehicle expenses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46">
        <f t="shared" si="2"/>
        <v>0</v>
      </c>
      <c r="P35" s="47" t="e">
        <f t="shared" si="3"/>
        <v>#DIV/0!</v>
      </c>
    </row>
    <row r="36" spans="1:16" s="8" customFormat="1" ht="13.5" customHeight="1">
      <c r="A36" s="71">
        <v>32</v>
      </c>
      <c r="B36" s="45">
        <f>'CF 1st Year'!B36</f>
        <v>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46">
        <f t="shared" si="2"/>
        <v>0</v>
      </c>
      <c r="P36" s="47" t="e">
        <f t="shared" si="3"/>
        <v>#DIV/0!</v>
      </c>
    </row>
    <row r="37" spans="1:16" s="3" customFormat="1" ht="15.75" customHeight="1">
      <c r="A37" s="71">
        <v>33</v>
      </c>
      <c r="B37" s="49" t="s">
        <v>31</v>
      </c>
      <c r="C37" s="31">
        <f aca="true" t="shared" si="5" ref="C37:O37">-SUM(C19:C36)</f>
        <v>0</v>
      </c>
      <c r="D37" s="31">
        <f t="shared" si="5"/>
        <v>0</v>
      </c>
      <c r="E37" s="31">
        <f t="shared" si="5"/>
        <v>0</v>
      </c>
      <c r="F37" s="31">
        <f t="shared" si="5"/>
        <v>0</v>
      </c>
      <c r="G37" s="31">
        <f t="shared" si="5"/>
        <v>0</v>
      </c>
      <c r="H37" s="31">
        <f t="shared" si="5"/>
        <v>0</v>
      </c>
      <c r="I37" s="31">
        <f t="shared" si="5"/>
        <v>0</v>
      </c>
      <c r="J37" s="31">
        <f t="shared" si="5"/>
        <v>0</v>
      </c>
      <c r="K37" s="31">
        <f t="shared" si="5"/>
        <v>0</v>
      </c>
      <c r="L37" s="31">
        <f t="shared" si="5"/>
        <v>0</v>
      </c>
      <c r="M37" s="31">
        <f t="shared" si="5"/>
        <v>0</v>
      </c>
      <c r="N37" s="32">
        <f t="shared" si="5"/>
        <v>0</v>
      </c>
      <c r="O37" s="33">
        <f t="shared" si="5"/>
        <v>0</v>
      </c>
      <c r="P37" s="34" t="e">
        <f>+O37/O$10</f>
        <v>#DIV/0!</v>
      </c>
    </row>
    <row r="38" spans="1:16" s="3" customFormat="1" ht="15.75" customHeight="1">
      <c r="A38" s="71">
        <v>34</v>
      </c>
      <c r="B38" s="39" t="s">
        <v>32</v>
      </c>
      <c r="C38" s="31">
        <f aca="true" t="shared" si="6" ref="C38:O38">SUM(C10,C17,C37)</f>
        <v>0</v>
      </c>
      <c r="D38" s="31">
        <f t="shared" si="6"/>
        <v>0</v>
      </c>
      <c r="E38" s="31">
        <f t="shared" si="6"/>
        <v>0</v>
      </c>
      <c r="F38" s="31">
        <f t="shared" si="6"/>
        <v>0</v>
      </c>
      <c r="G38" s="31">
        <f t="shared" si="6"/>
        <v>0</v>
      </c>
      <c r="H38" s="31">
        <f t="shared" si="6"/>
        <v>0</v>
      </c>
      <c r="I38" s="31">
        <f t="shared" si="6"/>
        <v>0</v>
      </c>
      <c r="J38" s="31">
        <f t="shared" si="6"/>
        <v>0</v>
      </c>
      <c r="K38" s="31">
        <f t="shared" si="6"/>
        <v>0</v>
      </c>
      <c r="L38" s="31">
        <f t="shared" si="6"/>
        <v>0</v>
      </c>
      <c r="M38" s="31">
        <f t="shared" si="6"/>
        <v>0</v>
      </c>
      <c r="N38" s="32">
        <f t="shared" si="6"/>
        <v>0</v>
      </c>
      <c r="O38" s="33">
        <f t="shared" si="6"/>
        <v>0</v>
      </c>
      <c r="P38" s="34" t="e">
        <f>+O38/O$10</f>
        <v>#DIV/0!</v>
      </c>
    </row>
    <row r="39" spans="1:16" s="7" customFormat="1" ht="12.75">
      <c r="A39" s="71">
        <v>35</v>
      </c>
      <c r="B39" s="40" t="s">
        <v>33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44"/>
    </row>
    <row r="40" spans="1:16" s="8" customFormat="1" ht="13.5" customHeight="1">
      <c r="A40" s="71">
        <v>36</v>
      </c>
      <c r="B40" s="48" t="str">
        <f>'CF 1st Year'!B40</f>
        <v>Loan proceeds - 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46">
        <f>SUM(C40:N40)</f>
        <v>0</v>
      </c>
      <c r="P40" s="47" t="e">
        <f>+O40/O$10</f>
        <v>#DIV/0!</v>
      </c>
    </row>
    <row r="41" spans="1:16" s="8" customFormat="1" ht="13.5" customHeight="1">
      <c r="A41" s="71">
        <v>37</v>
      </c>
      <c r="B41" s="48" t="str">
        <f>'CF 1st Year'!B41</f>
        <v>Loan proceeds -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46">
        <f>SUM(C41:N41)</f>
        <v>0</v>
      </c>
      <c r="P41" s="47" t="e">
        <f>+O41/O$10</f>
        <v>#DIV/0!</v>
      </c>
    </row>
    <row r="42" spans="1:16" s="8" customFormat="1" ht="13.5" customHeight="1">
      <c r="A42" s="71">
        <v>38</v>
      </c>
      <c r="B42" s="48" t="str">
        <f>'CF 1st Year'!B42</f>
        <v>Owner contributions - cash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46">
        <f>SUM(C42:N42)</f>
        <v>0</v>
      </c>
      <c r="P42" s="47" t="e">
        <f>+O42/O$10</f>
        <v>#DIV/0!</v>
      </c>
    </row>
    <row r="43" spans="1:16" s="8" customFormat="1" ht="13.5" customHeight="1">
      <c r="A43" s="71">
        <v>39</v>
      </c>
      <c r="B43" s="48">
        <f>'CF 1st Year'!B43</f>
        <v>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46">
        <f>SUM(C43:N43)</f>
        <v>0</v>
      </c>
      <c r="P43" s="47" t="e">
        <f>+O43/O$10</f>
        <v>#DIV/0!</v>
      </c>
    </row>
    <row r="44" spans="1:16" s="3" customFormat="1" ht="15.75" customHeight="1">
      <c r="A44" s="71">
        <v>40</v>
      </c>
      <c r="B44" s="39" t="s">
        <v>34</v>
      </c>
      <c r="C44" s="31">
        <f aca="true" t="shared" si="7" ref="C44:O44">SUM(C40:C43)</f>
        <v>0</v>
      </c>
      <c r="D44" s="31">
        <f t="shared" si="7"/>
        <v>0</v>
      </c>
      <c r="E44" s="31">
        <f t="shared" si="7"/>
        <v>0</v>
      </c>
      <c r="F44" s="31">
        <f t="shared" si="7"/>
        <v>0</v>
      </c>
      <c r="G44" s="31">
        <f t="shared" si="7"/>
        <v>0</v>
      </c>
      <c r="H44" s="31">
        <f t="shared" si="7"/>
        <v>0</v>
      </c>
      <c r="I44" s="31">
        <f t="shared" si="7"/>
        <v>0</v>
      </c>
      <c r="J44" s="31">
        <f t="shared" si="7"/>
        <v>0</v>
      </c>
      <c r="K44" s="31">
        <f t="shared" si="7"/>
        <v>0</v>
      </c>
      <c r="L44" s="31">
        <f t="shared" si="7"/>
        <v>0</v>
      </c>
      <c r="M44" s="31">
        <f t="shared" si="7"/>
        <v>0</v>
      </c>
      <c r="N44" s="32">
        <f t="shared" si="7"/>
        <v>0</v>
      </c>
      <c r="O44" s="33">
        <f t="shared" si="7"/>
        <v>0</v>
      </c>
      <c r="P44" s="34" t="e">
        <f>+O44/O$10</f>
        <v>#DIV/0!</v>
      </c>
    </row>
    <row r="45" spans="1:16" s="7" customFormat="1" ht="12.75">
      <c r="A45" s="71">
        <v>41</v>
      </c>
      <c r="B45" s="40" t="s">
        <v>35</v>
      </c>
      <c r="C45" s="1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6">
        <f aca="true" t="shared" si="8" ref="O45:O53">SUM(C45:N45)</f>
        <v>0</v>
      </c>
      <c r="P45" s="44"/>
    </row>
    <row r="46" spans="1:16" s="8" customFormat="1" ht="13.5" customHeight="1">
      <c r="A46" s="71">
        <v>42</v>
      </c>
      <c r="B46" s="48" t="str">
        <f>'CF 1st Year'!B46</f>
        <v>Closing Costs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  <c r="O46" s="46">
        <f t="shared" si="8"/>
        <v>0</v>
      </c>
      <c r="P46" s="47" t="e">
        <f>+O46/O$10</f>
        <v>#DIV/0!</v>
      </c>
    </row>
    <row r="47" spans="1:16" s="8" customFormat="1" ht="13.5" customHeight="1">
      <c r="A47" s="71">
        <v>43</v>
      </c>
      <c r="B47" s="48" t="str">
        <f>'CF 1st Year'!B47</f>
        <v>P&amp;I Debt Service - 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3"/>
      <c r="O47" s="46">
        <f t="shared" si="8"/>
        <v>0</v>
      </c>
      <c r="P47" s="47" t="e">
        <f aca="true" t="shared" si="9" ref="P47:P53">+O47/O$10</f>
        <v>#DIV/0!</v>
      </c>
    </row>
    <row r="48" spans="1:16" s="8" customFormat="1" ht="13.5" customHeight="1">
      <c r="A48" s="71">
        <v>44</v>
      </c>
      <c r="B48" s="48" t="str">
        <f>'CF 1st Year'!B48</f>
        <v>P&amp;I Debt Service - 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  <c r="O48" s="46">
        <f t="shared" si="8"/>
        <v>0</v>
      </c>
      <c r="P48" s="47" t="e">
        <f t="shared" si="9"/>
        <v>#DIV/0!</v>
      </c>
    </row>
    <row r="49" spans="1:16" s="8" customFormat="1" ht="13.5" customHeight="1">
      <c r="A49" s="71">
        <v>45</v>
      </c>
      <c r="B49" s="48" t="str">
        <f>'CF 1st Year'!B49</f>
        <v>Land or Building Purchase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3"/>
      <c r="O49" s="46">
        <f t="shared" si="8"/>
        <v>0</v>
      </c>
      <c r="P49" s="47" t="e">
        <f t="shared" si="9"/>
        <v>#DIV/0!</v>
      </c>
    </row>
    <row r="50" spans="1:16" s="8" customFormat="1" ht="13.5" customHeight="1">
      <c r="A50" s="71">
        <v>46</v>
      </c>
      <c r="B50" s="48" t="str">
        <f>'CF 1st Year'!B50</f>
        <v>Building or Leasehold Improvements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/>
      <c r="O50" s="46">
        <f>SUM(C50:N50)</f>
        <v>0</v>
      </c>
      <c r="P50" s="47" t="e">
        <f t="shared" si="9"/>
        <v>#DIV/0!</v>
      </c>
    </row>
    <row r="51" spans="1:16" s="8" customFormat="1" ht="13.5" customHeight="1">
      <c r="A51" s="71">
        <v>47</v>
      </c>
      <c r="B51" s="48" t="str">
        <f>'CF 1st Year'!B51</f>
        <v>Equipment or Fixtures Purchase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/>
      <c r="O51" s="46">
        <f>SUM(C51:N51)</f>
        <v>0</v>
      </c>
      <c r="P51" s="47" t="e">
        <f t="shared" si="9"/>
        <v>#DIV/0!</v>
      </c>
    </row>
    <row r="52" spans="1:16" s="8" customFormat="1" ht="13.5" customHeight="1">
      <c r="A52" s="71">
        <v>48</v>
      </c>
      <c r="B52" s="48" t="str">
        <f>'CF 1st Year'!B52</f>
        <v>Owner Draw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  <c r="O52" s="46">
        <f t="shared" si="8"/>
        <v>0</v>
      </c>
      <c r="P52" s="47" t="e">
        <f t="shared" si="9"/>
        <v>#DIV/0!</v>
      </c>
    </row>
    <row r="53" spans="1:16" s="8" customFormat="1" ht="13.5" customHeight="1">
      <c r="A53" s="71">
        <v>49</v>
      </c>
      <c r="B53" s="48" t="str">
        <f>'CF 1st Year'!B53</f>
        <v>Taxes, on Owner Draw (14%)</v>
      </c>
      <c r="C53" s="74">
        <f>C52*0.14</f>
        <v>0</v>
      </c>
      <c r="D53" s="74">
        <f aca="true" t="shared" si="10" ref="D53:N53">D52*0.14</f>
        <v>0</v>
      </c>
      <c r="E53" s="74">
        <f t="shared" si="10"/>
        <v>0</v>
      </c>
      <c r="F53" s="74">
        <f t="shared" si="10"/>
        <v>0</v>
      </c>
      <c r="G53" s="74">
        <f t="shared" si="10"/>
        <v>0</v>
      </c>
      <c r="H53" s="74">
        <f t="shared" si="10"/>
        <v>0</v>
      </c>
      <c r="I53" s="74">
        <f t="shared" si="10"/>
        <v>0</v>
      </c>
      <c r="J53" s="74">
        <f t="shared" si="10"/>
        <v>0</v>
      </c>
      <c r="K53" s="74">
        <f t="shared" si="10"/>
        <v>0</v>
      </c>
      <c r="L53" s="74">
        <f t="shared" si="10"/>
        <v>0</v>
      </c>
      <c r="M53" s="74">
        <f t="shared" si="10"/>
        <v>0</v>
      </c>
      <c r="N53" s="75">
        <f t="shared" si="10"/>
        <v>0</v>
      </c>
      <c r="O53" s="46">
        <f t="shared" si="8"/>
        <v>0</v>
      </c>
      <c r="P53" s="47" t="e">
        <f t="shared" si="9"/>
        <v>#DIV/0!</v>
      </c>
    </row>
    <row r="54" spans="1:16" s="3" customFormat="1" ht="15.75" customHeight="1">
      <c r="A54" s="71">
        <v>50</v>
      </c>
      <c r="B54" s="39" t="s">
        <v>38</v>
      </c>
      <c r="C54" s="31">
        <f aca="true" t="shared" si="11" ref="C54:O54">-SUM(C46:C53)</f>
        <v>0</v>
      </c>
      <c r="D54" s="31">
        <f t="shared" si="11"/>
        <v>0</v>
      </c>
      <c r="E54" s="31">
        <f t="shared" si="11"/>
        <v>0</v>
      </c>
      <c r="F54" s="31">
        <f t="shared" si="11"/>
        <v>0</v>
      </c>
      <c r="G54" s="31">
        <f t="shared" si="11"/>
        <v>0</v>
      </c>
      <c r="H54" s="31">
        <f t="shared" si="11"/>
        <v>0</v>
      </c>
      <c r="I54" s="31">
        <f t="shared" si="11"/>
        <v>0</v>
      </c>
      <c r="J54" s="31">
        <f t="shared" si="11"/>
        <v>0</v>
      </c>
      <c r="K54" s="31">
        <f t="shared" si="11"/>
        <v>0</v>
      </c>
      <c r="L54" s="31">
        <f t="shared" si="11"/>
        <v>0</v>
      </c>
      <c r="M54" s="31">
        <f t="shared" si="11"/>
        <v>0</v>
      </c>
      <c r="N54" s="32">
        <f t="shared" si="11"/>
        <v>0</v>
      </c>
      <c r="O54" s="33">
        <f t="shared" si="11"/>
        <v>0</v>
      </c>
      <c r="P54" s="34" t="e">
        <f>+O54/O$10</f>
        <v>#DIV/0!</v>
      </c>
    </row>
    <row r="55" spans="1:16" s="3" customFormat="1" ht="15.75" customHeight="1">
      <c r="A55" s="71">
        <v>51</v>
      </c>
      <c r="B55" s="39" t="s">
        <v>39</v>
      </c>
      <c r="C55" s="31">
        <f aca="true" t="shared" si="12" ref="C55:O55">SUM(C38,C44,C54)</f>
        <v>0</v>
      </c>
      <c r="D55" s="31">
        <f t="shared" si="12"/>
        <v>0</v>
      </c>
      <c r="E55" s="31">
        <f t="shared" si="12"/>
        <v>0</v>
      </c>
      <c r="F55" s="31">
        <f t="shared" si="12"/>
        <v>0</v>
      </c>
      <c r="G55" s="31">
        <f t="shared" si="12"/>
        <v>0</v>
      </c>
      <c r="H55" s="31">
        <f t="shared" si="12"/>
        <v>0</v>
      </c>
      <c r="I55" s="31">
        <f t="shared" si="12"/>
        <v>0</v>
      </c>
      <c r="J55" s="31">
        <f t="shared" si="12"/>
        <v>0</v>
      </c>
      <c r="K55" s="31">
        <f t="shared" si="12"/>
        <v>0</v>
      </c>
      <c r="L55" s="31">
        <f t="shared" si="12"/>
        <v>0</v>
      </c>
      <c r="M55" s="31">
        <f t="shared" si="12"/>
        <v>0</v>
      </c>
      <c r="N55" s="32">
        <f t="shared" si="12"/>
        <v>0</v>
      </c>
      <c r="O55" s="33">
        <f t="shared" si="12"/>
        <v>0</v>
      </c>
      <c r="P55" s="34" t="e">
        <f>+O55/O$10</f>
        <v>#DIV/0!</v>
      </c>
    </row>
    <row r="56" spans="1:16" s="7" customFormat="1" ht="15.75" customHeight="1">
      <c r="A56" s="71">
        <v>52</v>
      </c>
      <c r="B56" s="40" t="s">
        <v>40</v>
      </c>
      <c r="C56" s="50">
        <f>'CF 1st Year'!O57</f>
        <v>0</v>
      </c>
      <c r="D56" s="50">
        <f aca="true" t="shared" si="13" ref="D56:N56">C57</f>
        <v>0</v>
      </c>
      <c r="E56" s="50">
        <f t="shared" si="13"/>
        <v>0</v>
      </c>
      <c r="F56" s="50">
        <f t="shared" si="13"/>
        <v>0</v>
      </c>
      <c r="G56" s="50">
        <f t="shared" si="13"/>
        <v>0</v>
      </c>
      <c r="H56" s="50">
        <f t="shared" si="13"/>
        <v>0</v>
      </c>
      <c r="I56" s="50">
        <f t="shared" si="13"/>
        <v>0</v>
      </c>
      <c r="J56" s="50">
        <f t="shared" si="13"/>
        <v>0</v>
      </c>
      <c r="K56" s="50">
        <f t="shared" si="13"/>
        <v>0</v>
      </c>
      <c r="L56" s="50">
        <f t="shared" si="13"/>
        <v>0</v>
      </c>
      <c r="M56" s="50">
        <f t="shared" si="13"/>
        <v>0</v>
      </c>
      <c r="N56" s="51">
        <f t="shared" si="13"/>
        <v>0</v>
      </c>
      <c r="O56" s="52">
        <f>C56</f>
        <v>0</v>
      </c>
      <c r="P56" s="44" t="e">
        <f>+O56/O$10</f>
        <v>#DIV/0!</v>
      </c>
    </row>
    <row r="57" spans="1:16" s="7" customFormat="1" ht="15.75" customHeight="1">
      <c r="A57" s="71">
        <v>53</v>
      </c>
      <c r="B57" s="40" t="s">
        <v>41</v>
      </c>
      <c r="C57" s="41">
        <f aca="true" t="shared" si="14" ref="C57:O57">SUM(C55:C56)</f>
        <v>0</v>
      </c>
      <c r="D57" s="41">
        <f t="shared" si="14"/>
        <v>0</v>
      </c>
      <c r="E57" s="41">
        <f t="shared" si="14"/>
        <v>0</v>
      </c>
      <c r="F57" s="41">
        <f t="shared" si="14"/>
        <v>0</v>
      </c>
      <c r="G57" s="41">
        <f t="shared" si="14"/>
        <v>0</v>
      </c>
      <c r="H57" s="41">
        <f t="shared" si="14"/>
        <v>0</v>
      </c>
      <c r="I57" s="41">
        <f t="shared" si="14"/>
        <v>0</v>
      </c>
      <c r="J57" s="41">
        <f t="shared" si="14"/>
        <v>0</v>
      </c>
      <c r="K57" s="41">
        <f t="shared" si="14"/>
        <v>0</v>
      </c>
      <c r="L57" s="41">
        <f t="shared" si="14"/>
        <v>0</v>
      </c>
      <c r="M57" s="41">
        <f t="shared" si="14"/>
        <v>0</v>
      </c>
      <c r="N57" s="42">
        <f t="shared" si="14"/>
        <v>0</v>
      </c>
      <c r="O57" s="43">
        <f t="shared" si="14"/>
        <v>0</v>
      </c>
      <c r="P57" s="44" t="e">
        <f>+O57/O$10</f>
        <v>#DIV/0!</v>
      </c>
    </row>
    <row r="58" spans="1:16" s="10" customFormat="1" ht="13.5" customHeight="1">
      <c r="A58" s="30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6">
        <v>0</v>
      </c>
      <c r="P58" s="57"/>
    </row>
    <row r="59" spans="1:16" s="10" customFormat="1" ht="13.5" customHeight="1">
      <c r="A59" s="30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6">
        <v>0</v>
      </c>
      <c r="P59" s="57"/>
    </row>
    <row r="60" spans="1:16" s="8" customFormat="1" ht="12.75">
      <c r="A60" s="58"/>
      <c r="B60" s="58"/>
      <c r="C60" s="81" t="s">
        <v>65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s="12" customFormat="1" ht="12.75">
      <c r="A61" s="59"/>
      <c r="B61" s="60"/>
      <c r="C61" s="81" t="s">
        <v>66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</sheetData>
  <sheetProtection formatCells="0" formatColumns="0" formatRows="0" selectLockedCells="1"/>
  <mergeCells count="3">
    <mergeCell ref="E1:J1"/>
    <mergeCell ref="A2:B2"/>
    <mergeCell ref="A3:B3"/>
  </mergeCells>
  <printOptions horizontalCentered="1" verticalCentered="1"/>
  <pageMargins left="0.25" right="0.25" top="0.25" bottom="0.25" header="0.25" footer="0.25"/>
  <pageSetup fitToHeight="1" fitToWidth="1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4.8515625" style="0" customWidth="1"/>
  </cols>
  <sheetData>
    <row r="1" spans="1:10" ht="20.25">
      <c r="A1" s="76" t="s">
        <v>53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87" t="str">
        <f>'CF 1st Year'!A2:B2</f>
        <v>Name:  </v>
      </c>
      <c r="B2" s="87"/>
      <c r="C2" s="77"/>
      <c r="D2" s="77"/>
      <c r="E2" s="77"/>
      <c r="F2" s="77"/>
      <c r="G2" s="77"/>
      <c r="H2" s="77"/>
      <c r="I2" s="77"/>
      <c r="J2" s="77"/>
    </row>
    <row r="3" spans="1:10" ht="15">
      <c r="A3" s="87" t="str">
        <f>'CF 1st Year'!A3:B3</f>
        <v>Business:  </v>
      </c>
      <c r="B3" s="87"/>
      <c r="C3" s="77"/>
      <c r="D3" s="77"/>
      <c r="E3" s="77"/>
      <c r="F3" s="77"/>
      <c r="G3" s="77"/>
      <c r="H3" s="77"/>
      <c r="I3" s="77"/>
      <c r="J3" s="77"/>
    </row>
    <row r="4" spans="1:10" ht="12.7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2.75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79" t="s">
        <v>55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2.7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2.7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0" ht="12.75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2.75">
      <c r="A12" s="79" t="s">
        <v>54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2.7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.7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2.7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2.7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2.7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2.75">
      <c r="A18" s="79" t="s">
        <v>56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12.75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2.7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9" t="s">
        <v>57</v>
      </c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2.75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12.7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2.75">
      <c r="A31" s="79" t="s">
        <v>58</v>
      </c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2.7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12.75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2.75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2.7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2.7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2.75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ht="12.75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2.75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2.75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2.75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2.75">
      <c r="A51" s="77"/>
      <c r="B51" s="77"/>
      <c r="C51" s="77"/>
      <c r="D51" s="77"/>
      <c r="E51" s="77"/>
      <c r="F51" s="77"/>
      <c r="G51" s="77"/>
      <c r="H51" s="77"/>
      <c r="I51" s="77"/>
      <c r="J51" s="77"/>
    </row>
    <row r="52" spans="1:10" ht="12.75">
      <c r="A52" s="77"/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2.75">
      <c r="A53" s="77"/>
      <c r="B53" s="77"/>
      <c r="C53" s="77"/>
      <c r="D53" s="77"/>
      <c r="E53" s="77"/>
      <c r="F53" s="77"/>
      <c r="G53" s="77"/>
      <c r="H53" s="77"/>
      <c r="I53" s="77"/>
      <c r="J53" s="77"/>
    </row>
    <row r="54" spans="1:10" ht="12.75">
      <c r="A54" s="77"/>
      <c r="B54" s="77"/>
      <c r="C54" s="77"/>
      <c r="D54" s="77"/>
      <c r="E54" s="77"/>
      <c r="F54" s="77"/>
      <c r="G54" s="77"/>
      <c r="H54" s="77"/>
      <c r="I54" s="77"/>
      <c r="J54" s="77"/>
    </row>
    <row r="55" spans="1:10" ht="12.75">
      <c r="A55" s="77"/>
      <c r="B55" s="77"/>
      <c r="C55" s="77"/>
      <c r="D55" s="77"/>
      <c r="E55" s="77"/>
      <c r="F55" s="77"/>
      <c r="G55" s="77"/>
      <c r="H55" s="77"/>
      <c r="I55" s="77"/>
      <c r="J55" s="77"/>
    </row>
    <row r="56" spans="1:10" ht="12.75">
      <c r="A56" s="77"/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2.75">
      <c r="A57" s="77"/>
      <c r="B57" s="77"/>
      <c r="C57" s="77"/>
      <c r="D57" s="77"/>
      <c r="E57" s="77"/>
      <c r="F57" s="77"/>
      <c r="G57" s="77"/>
      <c r="H57" s="77"/>
      <c r="I57" s="77"/>
      <c r="J57" s="77"/>
    </row>
    <row r="58" spans="1:10" ht="12.75">
      <c r="A58" s="77"/>
      <c r="B58" s="77"/>
      <c r="C58" s="77"/>
      <c r="D58" s="77"/>
      <c r="E58" s="77"/>
      <c r="F58" s="77"/>
      <c r="G58" s="77"/>
      <c r="H58" s="77"/>
      <c r="I58" s="77"/>
      <c r="J58" s="77"/>
    </row>
    <row r="59" spans="1:10" ht="12.75">
      <c r="A59" s="77"/>
      <c r="B59" s="77"/>
      <c r="C59" s="77"/>
      <c r="D59" s="77"/>
      <c r="E59" s="77"/>
      <c r="F59" s="77"/>
      <c r="G59" s="77"/>
      <c r="H59" s="77"/>
      <c r="I59" s="77"/>
      <c r="J59" s="77"/>
    </row>
    <row r="60" spans="1:10" ht="12.75">
      <c r="A60" s="77"/>
      <c r="B60" s="77"/>
      <c r="C60" s="77"/>
      <c r="D60" s="77"/>
      <c r="E60" s="77"/>
      <c r="F60" s="77"/>
      <c r="G60" s="77"/>
      <c r="H60" s="77"/>
      <c r="I60" s="77"/>
      <c r="J60" s="77"/>
    </row>
    <row r="61" spans="1:10" ht="12.75">
      <c r="A61" s="77"/>
      <c r="B61" s="77"/>
      <c r="C61" s="77"/>
      <c r="D61" s="77"/>
      <c r="E61" s="77"/>
      <c r="F61" s="77"/>
      <c r="G61" s="77"/>
      <c r="H61" s="77"/>
      <c r="I61" s="77"/>
      <c r="J61" s="77"/>
    </row>
  </sheetData>
  <sheetProtection formatCells="0" formatColumns="0" formatRows="0" selectLockedCells="1"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brendas</dc:creator>
  <cp:keywords/>
  <dc:description/>
  <cp:lastModifiedBy>Brandi Hall</cp:lastModifiedBy>
  <cp:lastPrinted>2007-04-13T17:24:59Z</cp:lastPrinted>
  <dcterms:created xsi:type="dcterms:W3CDTF">2006-06-20T20:11:57Z</dcterms:created>
  <dcterms:modified xsi:type="dcterms:W3CDTF">2013-02-22T15:49:34Z</dcterms:modified>
  <cp:category/>
  <cp:version/>
  <cp:contentType/>
  <cp:contentStatus/>
</cp:coreProperties>
</file>